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980" windowHeight="8070" activeTab="2"/>
  </bookViews>
  <sheets>
    <sheet name="2014" sheetId="3" r:id="rId1"/>
    <sheet name="2013" sheetId="2" r:id="rId2"/>
    <sheet name="Compare" sheetId="4" r:id="rId3"/>
  </sheets>
  <calcPr calcId="145621"/>
</workbook>
</file>

<file path=xl/calcChain.xml><?xml version="1.0" encoding="utf-8"?>
<calcChain xmlns="http://schemas.openxmlformats.org/spreadsheetml/2006/main">
  <c r="M43" i="4" l="1"/>
  <c r="L43" i="4"/>
  <c r="J43" i="4"/>
  <c r="M42" i="4"/>
  <c r="L42" i="4"/>
  <c r="J42" i="4"/>
  <c r="M41" i="4"/>
  <c r="L41" i="4"/>
  <c r="J41" i="4"/>
  <c r="M40" i="4"/>
  <c r="L40" i="4"/>
  <c r="J40" i="4"/>
  <c r="M39" i="4"/>
  <c r="L39" i="4"/>
  <c r="J39" i="4"/>
  <c r="M38" i="4"/>
  <c r="L38" i="4"/>
  <c r="J38" i="4"/>
  <c r="M37" i="4"/>
  <c r="L37" i="4"/>
  <c r="J37" i="4"/>
  <c r="M36" i="4"/>
  <c r="L36" i="4"/>
  <c r="J36" i="4"/>
  <c r="M35" i="4"/>
  <c r="L35" i="4"/>
  <c r="J35" i="4"/>
  <c r="M34" i="4"/>
  <c r="L34" i="4"/>
  <c r="J34" i="4"/>
  <c r="M33" i="4"/>
  <c r="L33" i="4"/>
  <c r="J33" i="4"/>
  <c r="M32" i="4"/>
  <c r="L32" i="4"/>
  <c r="J32" i="4"/>
  <c r="M31" i="4"/>
  <c r="L31" i="4"/>
  <c r="J31" i="4"/>
  <c r="M30" i="4"/>
  <c r="L30" i="4"/>
  <c r="J30" i="4"/>
  <c r="M29" i="4"/>
  <c r="L29" i="4"/>
  <c r="J29" i="4"/>
  <c r="M28" i="4"/>
  <c r="L28" i="4"/>
  <c r="J28" i="4"/>
  <c r="M27" i="4"/>
  <c r="L27" i="4"/>
  <c r="J27" i="4"/>
  <c r="M26" i="4"/>
  <c r="L26" i="4"/>
  <c r="J26" i="4"/>
  <c r="M25" i="4"/>
  <c r="L25" i="4"/>
  <c r="J25" i="4"/>
  <c r="M24" i="4"/>
  <c r="L24" i="4"/>
  <c r="J24" i="4"/>
  <c r="M23" i="4"/>
  <c r="L23" i="4"/>
  <c r="J23" i="4"/>
  <c r="M22" i="4"/>
  <c r="L22" i="4"/>
  <c r="J22" i="4"/>
  <c r="M21" i="4"/>
  <c r="L21" i="4"/>
  <c r="J21" i="4"/>
  <c r="M20" i="4"/>
  <c r="L20" i="4"/>
  <c r="J20" i="4"/>
  <c r="M19" i="4"/>
  <c r="L19" i="4"/>
  <c r="J19" i="4"/>
  <c r="M18" i="4"/>
  <c r="L18" i="4"/>
  <c r="J18" i="4"/>
  <c r="M17" i="4"/>
  <c r="L17" i="4"/>
  <c r="J17" i="4"/>
  <c r="M16" i="4"/>
  <c r="L16" i="4"/>
  <c r="J16" i="4"/>
  <c r="M15" i="4"/>
  <c r="L15" i="4"/>
  <c r="J15" i="4"/>
  <c r="M14" i="4"/>
  <c r="L14" i="4"/>
  <c r="J14" i="4"/>
  <c r="M13" i="4"/>
  <c r="L13" i="4"/>
  <c r="J13" i="4"/>
  <c r="M12" i="4"/>
  <c r="L12" i="4"/>
  <c r="J12" i="4"/>
  <c r="M11" i="4"/>
  <c r="L11" i="4"/>
  <c r="J11" i="4"/>
  <c r="M10" i="4"/>
  <c r="L10" i="4"/>
  <c r="J10" i="4"/>
  <c r="M9" i="4"/>
  <c r="L9" i="4"/>
  <c r="J9" i="4"/>
  <c r="M8" i="4"/>
  <c r="L8" i="4"/>
  <c r="J8" i="4"/>
  <c r="M7" i="4"/>
  <c r="L7" i="4"/>
  <c r="J7" i="4"/>
  <c r="M6" i="4"/>
  <c r="L6" i="4"/>
  <c r="J6" i="4"/>
  <c r="M5" i="4"/>
  <c r="L5" i="4"/>
  <c r="J5" i="4"/>
  <c r="M4" i="4"/>
  <c r="L4" i="4"/>
  <c r="J4" i="4"/>
  <c r="M3" i="4"/>
  <c r="L3" i="4"/>
  <c r="J3" i="4"/>
  <c r="F43" i="4"/>
  <c r="E43" i="4"/>
  <c r="C43" i="4"/>
  <c r="F42" i="4"/>
  <c r="E42" i="4"/>
  <c r="C42" i="4"/>
  <c r="F41" i="4"/>
  <c r="E41" i="4"/>
  <c r="C41" i="4"/>
  <c r="F40" i="4"/>
  <c r="E40" i="4"/>
  <c r="C40" i="4"/>
  <c r="F39" i="4"/>
  <c r="E39" i="4"/>
  <c r="C39" i="4"/>
  <c r="F38" i="4"/>
  <c r="E38" i="4"/>
  <c r="C38" i="4"/>
  <c r="F37" i="4"/>
  <c r="E37" i="4"/>
  <c r="C37" i="4"/>
  <c r="F36" i="4"/>
  <c r="E36" i="4"/>
  <c r="C36" i="4"/>
  <c r="F35" i="4"/>
  <c r="E35" i="4"/>
  <c r="C35" i="4"/>
  <c r="F34" i="4"/>
  <c r="E34" i="4"/>
  <c r="C34" i="4"/>
  <c r="F33" i="4"/>
  <c r="E33" i="4"/>
  <c r="C33" i="4"/>
  <c r="F32" i="4"/>
  <c r="E32" i="4"/>
  <c r="C32" i="4"/>
  <c r="F31" i="4"/>
  <c r="E31" i="4"/>
  <c r="C31" i="4"/>
  <c r="F30" i="4"/>
  <c r="E30" i="4"/>
  <c r="C30" i="4"/>
  <c r="F29" i="4"/>
  <c r="E29" i="4"/>
  <c r="C29" i="4"/>
  <c r="F28" i="4"/>
  <c r="E28" i="4"/>
  <c r="C28" i="4"/>
  <c r="F27" i="4"/>
  <c r="E27" i="4"/>
  <c r="C27" i="4"/>
  <c r="F26" i="4"/>
  <c r="E26" i="4"/>
  <c r="C26" i="4"/>
  <c r="F25" i="4"/>
  <c r="E25" i="4"/>
  <c r="C25" i="4"/>
  <c r="F24" i="4"/>
  <c r="E24" i="4"/>
  <c r="C24" i="4"/>
  <c r="F23" i="4"/>
  <c r="E23" i="4"/>
  <c r="C23" i="4"/>
  <c r="F22" i="4"/>
  <c r="E22" i="4"/>
  <c r="C22" i="4"/>
  <c r="F21" i="4"/>
  <c r="E21" i="4"/>
  <c r="C21" i="4"/>
  <c r="F20" i="4"/>
  <c r="E20" i="4"/>
  <c r="C20" i="4"/>
  <c r="F19" i="4"/>
  <c r="E19" i="4"/>
  <c r="C19" i="4"/>
  <c r="F18" i="4"/>
  <c r="E18" i="4"/>
  <c r="C18" i="4"/>
  <c r="F17" i="4"/>
  <c r="E17" i="4"/>
  <c r="C17" i="4"/>
  <c r="F16" i="4"/>
  <c r="E16" i="4"/>
  <c r="C16" i="4"/>
  <c r="F15" i="4"/>
  <c r="E15" i="4"/>
  <c r="C15" i="4"/>
  <c r="F14" i="4"/>
  <c r="E14" i="4"/>
  <c r="C14" i="4"/>
  <c r="F13" i="4"/>
  <c r="E13" i="4"/>
  <c r="C13" i="4"/>
  <c r="F12" i="4"/>
  <c r="E12" i="4"/>
  <c r="C12" i="4"/>
  <c r="F11" i="4"/>
  <c r="E11" i="4"/>
  <c r="C11" i="4"/>
  <c r="F10" i="4"/>
  <c r="E10" i="4"/>
  <c r="C10" i="4"/>
  <c r="F9" i="4"/>
  <c r="E9" i="4"/>
  <c r="C9" i="4"/>
  <c r="F8" i="4"/>
  <c r="E8" i="4"/>
  <c r="C8" i="4"/>
  <c r="F7" i="4"/>
  <c r="E7" i="4"/>
  <c r="C7" i="4"/>
  <c r="F6" i="4"/>
  <c r="E6" i="4"/>
  <c r="C6" i="4"/>
  <c r="F5" i="4"/>
  <c r="E5" i="4"/>
  <c r="C5" i="4"/>
  <c r="F4" i="4"/>
  <c r="E4" i="4"/>
  <c r="C4" i="4"/>
  <c r="F3" i="4"/>
  <c r="E3" i="4"/>
  <c r="C3" i="4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5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5" i="2"/>
</calcChain>
</file>

<file path=xl/sharedStrings.xml><?xml version="1.0" encoding="utf-8"?>
<sst xmlns="http://schemas.openxmlformats.org/spreadsheetml/2006/main" count="21" uniqueCount="10">
  <si>
    <t>No correction</t>
  </si>
  <si>
    <t>HP</t>
  </si>
  <si>
    <t>Weight</t>
  </si>
  <si>
    <t>EVO+245 (7.4:1)</t>
  </si>
  <si>
    <t>EVO+275 (7.8:1)</t>
  </si>
  <si>
    <t>EVO+245 (7.3:1)</t>
  </si>
  <si>
    <t>EVO+275 (7.7:1)</t>
  </si>
  <si>
    <t>NASA 2014 TT2</t>
  </si>
  <si>
    <t>NASA 2013 TT2</t>
  </si>
  <si>
    <t xml:space="preserve">For comparison sake, a corvette running on Hoosier A6's would not need any correction factor.  Simply look at the HP column to see what a Z06 can have for max Power.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</si>
</sst>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2" borderId="0" xfId="1" applyAlignment="1">
      <alignment horizontal="left"/>
    </xf>
    <xf numFmtId="0" fontId="3" fillId="3" borderId="0" xfId="2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0" xfId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0" fillId="0" borderId="0" xfId="0" applyNumberFormat="1" applyAlignment="1">
      <alignment horizontal="left"/>
    </xf>
    <xf numFmtId="2" fontId="2" fillId="0" borderId="0" xfId="0" applyNumberFormat="1" applyFont="1" applyAlignment="1">
      <alignment horizontal="left"/>
    </xf>
    <xf numFmtId="2" fontId="0" fillId="0" borderId="0" xfId="0" applyNumberFormat="1"/>
    <xf numFmtId="0" fontId="3" fillId="3" borderId="0" xfId="2"/>
    <xf numFmtId="0" fontId="6" fillId="0" borderId="0" xfId="0" applyFont="1" applyAlignment="1"/>
    <xf numFmtId="2" fontId="1" fillId="2" borderId="0" xfId="1" applyNumberFormat="1" applyAlignment="1">
      <alignment horizontal="left"/>
    </xf>
    <xf numFmtId="2" fontId="3" fillId="3" borderId="0" xfId="2" applyNumberForma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2" borderId="0" xfId="1" applyFont="1" applyAlignment="1">
      <alignment horizontal="left"/>
    </xf>
    <xf numFmtId="0" fontId="7" fillId="3" borderId="0" xfId="2" applyFont="1" applyAlignment="1">
      <alignment horizontal="left"/>
    </xf>
    <xf numFmtId="0" fontId="0" fillId="0" borderId="0" xfId="0" applyAlignment="1">
      <alignment horizontal="left" wrapText="1"/>
    </xf>
  </cellXfs>
  <cellStyles count="3">
    <cellStyle name="20% - Accent1" xfId="1" builtinId="30"/>
    <cellStyle name="Accent2" xfId="2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7" workbookViewId="0">
      <selection activeCell="I27" sqref="I27"/>
    </sheetView>
  </sheetViews>
  <sheetFormatPr defaultRowHeight="15" x14ac:dyDescent="0.25"/>
  <cols>
    <col min="5" max="6" width="16.5703125" style="1" customWidth="1"/>
  </cols>
  <sheetData>
    <row r="1" spans="1:6" ht="23.25" x14ac:dyDescent="0.35">
      <c r="A1" s="8" t="s">
        <v>7</v>
      </c>
      <c r="B1" s="8"/>
      <c r="C1" s="8"/>
      <c r="D1" s="8"/>
    </row>
    <row r="3" spans="1:6" x14ac:dyDescent="0.25">
      <c r="A3" s="6" t="s">
        <v>0</v>
      </c>
      <c r="B3" s="6"/>
      <c r="C3" s="6"/>
    </row>
    <row r="4" spans="1:6" x14ac:dyDescent="0.25">
      <c r="A4" s="5" t="s">
        <v>2</v>
      </c>
      <c r="B4" s="5"/>
      <c r="C4" s="5" t="s">
        <v>1</v>
      </c>
      <c r="D4" s="4"/>
      <c r="E4" s="5" t="s">
        <v>3</v>
      </c>
      <c r="F4" s="5" t="s">
        <v>4</v>
      </c>
    </row>
    <row r="5" spans="1:6" x14ac:dyDescent="0.25">
      <c r="A5" s="2">
        <v>2700</v>
      </c>
      <c r="B5" s="2">
        <v>8.1</v>
      </c>
      <c r="C5" s="2">
        <f>A5/B5</f>
        <v>333.33333333333337</v>
      </c>
      <c r="E5" s="1">
        <f>A5/((B5-8)+7.4)</f>
        <v>360</v>
      </c>
      <c r="F5" s="1">
        <f>A5/((B5-8)+7.8)</f>
        <v>341.77215189873419</v>
      </c>
    </row>
    <row r="6" spans="1:6" x14ac:dyDescent="0.25">
      <c r="A6" s="2">
        <v>2720</v>
      </c>
      <c r="B6" s="2">
        <v>8.1</v>
      </c>
      <c r="C6" s="2">
        <f t="shared" ref="C6:C45" si="0">A6/B6</f>
        <v>335.80246913580248</v>
      </c>
      <c r="E6" s="1">
        <f t="shared" ref="E6:E45" si="1">A6/((B6-8)+7.4)</f>
        <v>362.66666666666669</v>
      </c>
      <c r="F6" s="1">
        <f t="shared" ref="F6:F45" si="2">A6/((B6-8)+7.8)</f>
        <v>344.30379746835445</v>
      </c>
    </row>
    <row r="7" spans="1:6" x14ac:dyDescent="0.25">
      <c r="A7" s="2">
        <v>2740</v>
      </c>
      <c r="B7" s="2">
        <v>8.1</v>
      </c>
      <c r="C7" s="2">
        <f t="shared" si="0"/>
        <v>338.27160493827159</v>
      </c>
      <c r="E7" s="1">
        <f t="shared" si="1"/>
        <v>365.33333333333331</v>
      </c>
      <c r="F7" s="1">
        <f t="shared" si="2"/>
        <v>346.8354430379747</v>
      </c>
    </row>
    <row r="8" spans="1:6" x14ac:dyDescent="0.25">
      <c r="A8" s="2">
        <v>2760</v>
      </c>
      <c r="B8" s="2">
        <v>8.1</v>
      </c>
      <c r="C8" s="2">
        <f t="shared" si="0"/>
        <v>340.74074074074076</v>
      </c>
      <c r="E8" s="1">
        <f t="shared" si="1"/>
        <v>368</v>
      </c>
      <c r="F8" s="1">
        <f t="shared" si="2"/>
        <v>349.36708860759495</v>
      </c>
    </row>
    <row r="9" spans="1:6" x14ac:dyDescent="0.25">
      <c r="A9" s="2">
        <v>2780</v>
      </c>
      <c r="B9" s="2">
        <v>8.1</v>
      </c>
      <c r="C9" s="2">
        <f t="shared" si="0"/>
        <v>343.20987654320987</v>
      </c>
      <c r="E9" s="1">
        <f t="shared" si="1"/>
        <v>370.66666666666669</v>
      </c>
      <c r="F9" s="1">
        <f t="shared" si="2"/>
        <v>351.8987341772152</v>
      </c>
    </row>
    <row r="10" spans="1:6" x14ac:dyDescent="0.25">
      <c r="A10" s="2">
        <v>2800</v>
      </c>
      <c r="B10" s="2">
        <v>8.1</v>
      </c>
      <c r="C10" s="2">
        <f t="shared" si="0"/>
        <v>345.67901234567904</v>
      </c>
      <c r="E10" s="1">
        <f t="shared" si="1"/>
        <v>373.33333333333331</v>
      </c>
      <c r="F10" s="1">
        <f t="shared" si="2"/>
        <v>354.43037974683546</v>
      </c>
    </row>
    <row r="11" spans="1:6" x14ac:dyDescent="0.25">
      <c r="A11" s="2">
        <v>2820</v>
      </c>
      <c r="B11" s="2">
        <v>8.1</v>
      </c>
      <c r="C11" s="2">
        <f t="shared" si="0"/>
        <v>348.14814814814815</v>
      </c>
      <c r="E11" s="1">
        <f t="shared" si="1"/>
        <v>376</v>
      </c>
      <c r="F11" s="1">
        <f t="shared" si="2"/>
        <v>356.96202531645571</v>
      </c>
    </row>
    <row r="12" spans="1:6" x14ac:dyDescent="0.25">
      <c r="A12" s="2">
        <v>2840</v>
      </c>
      <c r="B12" s="2">
        <v>8.1</v>
      </c>
      <c r="C12" s="2">
        <f t="shared" si="0"/>
        <v>350.61728395061732</v>
      </c>
      <c r="E12" s="1">
        <f t="shared" si="1"/>
        <v>378.66666666666669</v>
      </c>
      <c r="F12" s="1">
        <f t="shared" si="2"/>
        <v>359.49367088607596</v>
      </c>
    </row>
    <row r="13" spans="1:6" x14ac:dyDescent="0.25">
      <c r="A13" s="2">
        <v>2860</v>
      </c>
      <c r="B13" s="2">
        <v>8.1</v>
      </c>
      <c r="C13" s="2">
        <f t="shared" si="0"/>
        <v>353.08641975308643</v>
      </c>
      <c r="E13" s="1">
        <f t="shared" si="1"/>
        <v>381.33333333333331</v>
      </c>
      <c r="F13" s="1">
        <f t="shared" si="2"/>
        <v>362.02531645569621</v>
      </c>
    </row>
    <row r="14" spans="1:6" x14ac:dyDescent="0.25">
      <c r="A14" s="2">
        <v>2880</v>
      </c>
      <c r="B14" s="2">
        <v>8.1</v>
      </c>
      <c r="C14" s="2">
        <f t="shared" si="0"/>
        <v>355.55555555555554</v>
      </c>
      <c r="E14" s="1">
        <f t="shared" si="1"/>
        <v>384</v>
      </c>
      <c r="F14" s="1">
        <f t="shared" si="2"/>
        <v>364.55696202531647</v>
      </c>
    </row>
    <row r="15" spans="1:6" x14ac:dyDescent="0.25">
      <c r="A15" s="2">
        <v>2900</v>
      </c>
      <c r="B15" s="2">
        <v>8.1</v>
      </c>
      <c r="C15" s="2">
        <f t="shared" si="0"/>
        <v>358.02469135802471</v>
      </c>
      <c r="E15" s="1">
        <f t="shared" si="1"/>
        <v>386.66666666666669</v>
      </c>
      <c r="F15" s="1">
        <f t="shared" si="2"/>
        <v>367.08860759493672</v>
      </c>
    </row>
    <row r="16" spans="1:6" x14ac:dyDescent="0.25">
      <c r="A16" s="2">
        <v>2920</v>
      </c>
      <c r="B16" s="2">
        <v>8.1</v>
      </c>
      <c r="C16" s="2">
        <f t="shared" si="0"/>
        <v>360.49382716049382</v>
      </c>
      <c r="E16" s="1">
        <f t="shared" si="1"/>
        <v>389.33333333333331</v>
      </c>
      <c r="F16" s="1">
        <f t="shared" si="2"/>
        <v>369.62025316455697</v>
      </c>
    </row>
    <row r="17" spans="1:6" x14ac:dyDescent="0.25">
      <c r="A17" s="2">
        <v>2940</v>
      </c>
      <c r="B17" s="2">
        <v>8.1</v>
      </c>
      <c r="C17" s="2">
        <f t="shared" si="0"/>
        <v>362.96296296296299</v>
      </c>
      <c r="E17" s="1">
        <f t="shared" si="1"/>
        <v>392</v>
      </c>
      <c r="F17" s="1">
        <f t="shared" si="2"/>
        <v>372.15189873417722</v>
      </c>
    </row>
    <row r="18" spans="1:6" x14ac:dyDescent="0.25">
      <c r="A18" s="2">
        <v>2960</v>
      </c>
      <c r="B18" s="2">
        <v>8.1</v>
      </c>
      <c r="C18" s="2">
        <f t="shared" si="0"/>
        <v>365.4320987654321</v>
      </c>
      <c r="E18" s="1">
        <f t="shared" si="1"/>
        <v>394.66666666666669</v>
      </c>
      <c r="F18" s="1">
        <f t="shared" si="2"/>
        <v>374.68354430379748</v>
      </c>
    </row>
    <row r="19" spans="1:6" x14ac:dyDescent="0.25">
      <c r="A19" s="2">
        <v>2980</v>
      </c>
      <c r="B19" s="2">
        <v>8.1</v>
      </c>
      <c r="C19" s="2">
        <f t="shared" si="0"/>
        <v>367.90123456790127</v>
      </c>
      <c r="E19" s="1">
        <f t="shared" si="1"/>
        <v>397.33333333333331</v>
      </c>
      <c r="F19" s="1">
        <f t="shared" si="2"/>
        <v>377.21518987341773</v>
      </c>
    </row>
    <row r="20" spans="1:6" x14ac:dyDescent="0.25">
      <c r="A20" s="3">
        <v>3000</v>
      </c>
      <c r="B20" s="3">
        <v>8</v>
      </c>
      <c r="C20" s="3">
        <f t="shared" si="0"/>
        <v>375</v>
      </c>
      <c r="E20" s="1">
        <f t="shared" si="1"/>
        <v>405.40540540540536</v>
      </c>
      <c r="F20" s="1">
        <f t="shared" si="2"/>
        <v>384.61538461538464</v>
      </c>
    </row>
    <row r="21" spans="1:6" x14ac:dyDescent="0.25">
      <c r="A21" s="3">
        <v>3020</v>
      </c>
      <c r="B21" s="3">
        <v>8</v>
      </c>
      <c r="C21" s="3">
        <f t="shared" si="0"/>
        <v>377.5</v>
      </c>
      <c r="E21" s="1">
        <f t="shared" si="1"/>
        <v>408.10810810810807</v>
      </c>
      <c r="F21" s="1">
        <f t="shared" si="2"/>
        <v>387.17948717948718</v>
      </c>
    </row>
    <row r="22" spans="1:6" x14ac:dyDescent="0.25">
      <c r="A22" s="3">
        <v>3040</v>
      </c>
      <c r="B22" s="3">
        <v>8</v>
      </c>
      <c r="C22" s="3">
        <f t="shared" si="0"/>
        <v>380</v>
      </c>
      <c r="E22" s="1">
        <f t="shared" si="1"/>
        <v>410.81081081081078</v>
      </c>
      <c r="F22" s="1">
        <f t="shared" si="2"/>
        <v>389.74358974358978</v>
      </c>
    </row>
    <row r="23" spans="1:6" x14ac:dyDescent="0.25">
      <c r="A23" s="3">
        <v>3060</v>
      </c>
      <c r="B23" s="3">
        <v>8</v>
      </c>
      <c r="C23" s="3">
        <f t="shared" si="0"/>
        <v>382.5</v>
      </c>
      <c r="E23" s="1">
        <f t="shared" si="1"/>
        <v>413.51351351351349</v>
      </c>
      <c r="F23" s="1">
        <f t="shared" si="2"/>
        <v>392.30769230769232</v>
      </c>
    </row>
    <row r="24" spans="1:6" x14ac:dyDescent="0.25">
      <c r="A24" s="3">
        <v>3080</v>
      </c>
      <c r="B24" s="3">
        <v>8</v>
      </c>
      <c r="C24" s="3">
        <f t="shared" si="0"/>
        <v>385</v>
      </c>
      <c r="E24" s="1">
        <f t="shared" si="1"/>
        <v>416.2162162162162</v>
      </c>
      <c r="F24" s="1">
        <f t="shared" si="2"/>
        <v>394.87179487179486</v>
      </c>
    </row>
    <row r="25" spans="1:6" x14ac:dyDescent="0.25">
      <c r="A25" s="3">
        <v>3100</v>
      </c>
      <c r="B25" s="3">
        <v>8</v>
      </c>
      <c r="C25" s="3">
        <f t="shared" si="0"/>
        <v>387.5</v>
      </c>
      <c r="E25" s="1">
        <f t="shared" si="1"/>
        <v>418.91891891891891</v>
      </c>
      <c r="F25" s="1">
        <f t="shared" si="2"/>
        <v>397.43589743589746</v>
      </c>
    </row>
    <row r="26" spans="1:6" x14ac:dyDescent="0.25">
      <c r="A26" s="3">
        <v>3120</v>
      </c>
      <c r="B26" s="3">
        <v>8</v>
      </c>
      <c r="C26" s="3">
        <f t="shared" si="0"/>
        <v>390</v>
      </c>
      <c r="E26" s="1">
        <f t="shared" si="1"/>
        <v>421.62162162162161</v>
      </c>
      <c r="F26" s="1">
        <f t="shared" si="2"/>
        <v>400</v>
      </c>
    </row>
    <row r="27" spans="1:6" x14ac:dyDescent="0.25">
      <c r="A27" s="3">
        <v>3140</v>
      </c>
      <c r="B27" s="3">
        <v>8</v>
      </c>
      <c r="C27" s="3">
        <f t="shared" si="0"/>
        <v>392.5</v>
      </c>
      <c r="E27" s="1">
        <f t="shared" si="1"/>
        <v>424.32432432432432</v>
      </c>
      <c r="F27" s="1">
        <f t="shared" si="2"/>
        <v>402.5641025641026</v>
      </c>
    </row>
    <row r="28" spans="1:6" x14ac:dyDescent="0.25">
      <c r="A28" s="3">
        <v>3160</v>
      </c>
      <c r="B28" s="3">
        <v>8</v>
      </c>
      <c r="C28" s="3">
        <f t="shared" si="0"/>
        <v>395</v>
      </c>
      <c r="E28" s="1">
        <f t="shared" si="1"/>
        <v>427.02702702702703</v>
      </c>
      <c r="F28" s="1">
        <f t="shared" si="2"/>
        <v>405.12820512820514</v>
      </c>
    </row>
    <row r="29" spans="1:6" x14ac:dyDescent="0.25">
      <c r="A29" s="3">
        <v>3180</v>
      </c>
      <c r="B29" s="3">
        <v>8</v>
      </c>
      <c r="C29" s="3">
        <f t="shared" si="0"/>
        <v>397.5</v>
      </c>
      <c r="E29" s="1">
        <f t="shared" si="1"/>
        <v>429.72972972972968</v>
      </c>
      <c r="F29" s="1">
        <f t="shared" si="2"/>
        <v>407.69230769230768</v>
      </c>
    </row>
    <row r="30" spans="1:6" x14ac:dyDescent="0.25">
      <c r="A30" s="3">
        <v>3200</v>
      </c>
      <c r="B30" s="3">
        <v>8</v>
      </c>
      <c r="C30" s="3">
        <f t="shared" si="0"/>
        <v>400</v>
      </c>
      <c r="E30" s="1">
        <f t="shared" si="1"/>
        <v>432.43243243243239</v>
      </c>
      <c r="F30" s="1">
        <f t="shared" si="2"/>
        <v>410.25641025641028</v>
      </c>
    </row>
    <row r="31" spans="1:6" x14ac:dyDescent="0.25">
      <c r="A31" s="3">
        <v>3220</v>
      </c>
      <c r="B31" s="3">
        <v>8</v>
      </c>
      <c r="C31" s="3">
        <f t="shared" si="0"/>
        <v>402.5</v>
      </c>
      <c r="E31" s="1">
        <f t="shared" si="1"/>
        <v>435.1351351351351</v>
      </c>
      <c r="F31" s="1">
        <f t="shared" si="2"/>
        <v>412.82051282051282</v>
      </c>
    </row>
    <row r="32" spans="1:6" x14ac:dyDescent="0.25">
      <c r="A32" s="3">
        <v>3240</v>
      </c>
      <c r="B32" s="3">
        <v>8</v>
      </c>
      <c r="C32" s="3">
        <f t="shared" si="0"/>
        <v>405</v>
      </c>
      <c r="E32" s="1">
        <f t="shared" si="1"/>
        <v>437.83783783783781</v>
      </c>
      <c r="F32" s="1">
        <f t="shared" si="2"/>
        <v>415.38461538461542</v>
      </c>
    </row>
    <row r="33" spans="1:6" x14ac:dyDescent="0.25">
      <c r="A33" s="3">
        <v>3260</v>
      </c>
      <c r="B33" s="3">
        <v>8</v>
      </c>
      <c r="C33" s="3">
        <f t="shared" si="0"/>
        <v>407.5</v>
      </c>
      <c r="E33" s="1">
        <f t="shared" si="1"/>
        <v>440.54054054054052</v>
      </c>
      <c r="F33" s="1">
        <f t="shared" si="2"/>
        <v>417.94871794871796</v>
      </c>
    </row>
    <row r="34" spans="1:6" x14ac:dyDescent="0.25">
      <c r="A34" s="3">
        <v>3280</v>
      </c>
      <c r="B34" s="3">
        <v>8</v>
      </c>
      <c r="C34" s="3">
        <f t="shared" si="0"/>
        <v>410</v>
      </c>
      <c r="E34" s="1">
        <f t="shared" si="1"/>
        <v>443.24324324324323</v>
      </c>
      <c r="F34" s="1">
        <f t="shared" si="2"/>
        <v>420.5128205128205</v>
      </c>
    </row>
    <row r="35" spans="1:6" x14ac:dyDescent="0.25">
      <c r="A35" s="2">
        <v>3300</v>
      </c>
      <c r="B35" s="2">
        <v>7.9</v>
      </c>
      <c r="C35" s="2">
        <f t="shared" si="0"/>
        <v>417.72151898734177</v>
      </c>
      <c r="E35" s="1">
        <f t="shared" si="1"/>
        <v>452.05479452054789</v>
      </c>
      <c r="F35" s="1">
        <f t="shared" si="2"/>
        <v>428.57142857142856</v>
      </c>
    </row>
    <row r="36" spans="1:6" x14ac:dyDescent="0.25">
      <c r="A36" s="2">
        <v>3320</v>
      </c>
      <c r="B36" s="2">
        <v>7.9</v>
      </c>
      <c r="C36" s="2">
        <f t="shared" si="0"/>
        <v>420.25316455696202</v>
      </c>
      <c r="E36" s="1">
        <f t="shared" si="1"/>
        <v>454.79452054794518</v>
      </c>
      <c r="F36" s="1">
        <f t="shared" si="2"/>
        <v>431.16883116883116</v>
      </c>
    </row>
    <row r="37" spans="1:6" x14ac:dyDescent="0.25">
      <c r="A37" s="2">
        <v>3340</v>
      </c>
      <c r="B37" s="2">
        <v>7.9</v>
      </c>
      <c r="C37" s="2">
        <f t="shared" si="0"/>
        <v>422.78481012658227</v>
      </c>
      <c r="E37" s="1">
        <f t="shared" si="1"/>
        <v>457.53424657534242</v>
      </c>
      <c r="F37" s="1">
        <f t="shared" si="2"/>
        <v>433.76623376623377</v>
      </c>
    </row>
    <row r="38" spans="1:6" x14ac:dyDescent="0.25">
      <c r="A38" s="2">
        <v>3360</v>
      </c>
      <c r="B38" s="2">
        <v>7.9</v>
      </c>
      <c r="C38" s="2">
        <f t="shared" si="0"/>
        <v>425.31645569620252</v>
      </c>
      <c r="E38" s="1">
        <f t="shared" si="1"/>
        <v>460.27397260273966</v>
      </c>
      <c r="F38" s="1">
        <f t="shared" si="2"/>
        <v>436.36363636363637</v>
      </c>
    </row>
    <row r="39" spans="1:6" x14ac:dyDescent="0.25">
      <c r="A39" s="2">
        <v>3380</v>
      </c>
      <c r="B39" s="2">
        <v>7.9</v>
      </c>
      <c r="C39" s="2">
        <f t="shared" si="0"/>
        <v>427.84810126582278</v>
      </c>
      <c r="E39" s="1">
        <f t="shared" si="1"/>
        <v>463.01369863013696</v>
      </c>
      <c r="F39" s="1">
        <f t="shared" si="2"/>
        <v>438.96103896103892</v>
      </c>
    </row>
    <row r="40" spans="1:6" x14ac:dyDescent="0.25">
      <c r="A40" s="2">
        <v>3400</v>
      </c>
      <c r="B40" s="2">
        <v>7.8</v>
      </c>
      <c r="C40" s="2">
        <f t="shared" si="0"/>
        <v>435.89743589743591</v>
      </c>
      <c r="E40" s="1">
        <f t="shared" si="1"/>
        <v>472.22222222222223</v>
      </c>
      <c r="F40" s="1">
        <f t="shared" si="2"/>
        <v>447.36842105263162</v>
      </c>
    </row>
    <row r="41" spans="1:6" x14ac:dyDescent="0.25">
      <c r="A41" s="2">
        <v>3420</v>
      </c>
      <c r="B41" s="2">
        <v>7.8</v>
      </c>
      <c r="C41" s="2">
        <f t="shared" si="0"/>
        <v>438.46153846153845</v>
      </c>
      <c r="E41" s="1">
        <f t="shared" si="1"/>
        <v>475</v>
      </c>
      <c r="F41" s="1">
        <f t="shared" si="2"/>
        <v>450</v>
      </c>
    </row>
    <row r="42" spans="1:6" x14ac:dyDescent="0.25">
      <c r="A42" s="2">
        <v>3440</v>
      </c>
      <c r="B42" s="2">
        <v>7.8</v>
      </c>
      <c r="C42" s="2">
        <f t="shared" si="0"/>
        <v>441.02564102564105</v>
      </c>
      <c r="E42" s="1">
        <f t="shared" si="1"/>
        <v>477.77777777777777</v>
      </c>
      <c r="F42" s="1">
        <f t="shared" si="2"/>
        <v>452.63157894736844</v>
      </c>
    </row>
    <row r="43" spans="1:6" x14ac:dyDescent="0.25">
      <c r="A43" s="2">
        <v>3460</v>
      </c>
      <c r="B43" s="2">
        <v>7.8</v>
      </c>
      <c r="C43" s="2">
        <f t="shared" si="0"/>
        <v>443.58974358974359</v>
      </c>
      <c r="E43" s="1">
        <f t="shared" si="1"/>
        <v>480.55555555555554</v>
      </c>
      <c r="F43" s="1">
        <f t="shared" si="2"/>
        <v>455.26315789473688</v>
      </c>
    </row>
    <row r="44" spans="1:6" x14ac:dyDescent="0.25">
      <c r="A44" s="2">
        <v>3480</v>
      </c>
      <c r="B44" s="2">
        <v>7.8</v>
      </c>
      <c r="C44" s="2">
        <f t="shared" si="0"/>
        <v>446.15384615384619</v>
      </c>
      <c r="E44" s="1">
        <f t="shared" si="1"/>
        <v>483.33333333333331</v>
      </c>
      <c r="F44" s="1">
        <f t="shared" si="2"/>
        <v>457.89473684210526</v>
      </c>
    </row>
    <row r="45" spans="1:6" x14ac:dyDescent="0.25">
      <c r="A45" s="2">
        <v>3500</v>
      </c>
      <c r="B45" s="1">
        <v>7.7</v>
      </c>
      <c r="C45" s="2">
        <f t="shared" si="0"/>
        <v>454.54545454545456</v>
      </c>
      <c r="E45" s="1">
        <f t="shared" si="1"/>
        <v>492.95774647887322</v>
      </c>
      <c r="F45" s="1">
        <f t="shared" si="2"/>
        <v>466.66666666666669</v>
      </c>
    </row>
  </sheetData>
  <mergeCells count="2">
    <mergeCell ref="A3:C3"/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L28" sqref="L28"/>
    </sheetView>
  </sheetViews>
  <sheetFormatPr defaultRowHeight="15" x14ac:dyDescent="0.25"/>
  <cols>
    <col min="1" max="3" width="9.140625" style="1"/>
    <col min="5" max="6" width="16.5703125" customWidth="1"/>
  </cols>
  <sheetData>
    <row r="1" spans="1:6" ht="23.25" x14ac:dyDescent="0.35">
      <c r="A1" s="8" t="s">
        <v>8</v>
      </c>
      <c r="B1" s="8"/>
      <c r="C1" s="8"/>
      <c r="D1" s="8"/>
    </row>
    <row r="3" spans="1:6" x14ac:dyDescent="0.25">
      <c r="A3" s="6" t="s">
        <v>0</v>
      </c>
      <c r="B3" s="6"/>
      <c r="C3" s="6"/>
      <c r="E3" s="1"/>
    </row>
    <row r="4" spans="1:6" x14ac:dyDescent="0.25">
      <c r="A4" s="5" t="s">
        <v>2</v>
      </c>
      <c r="B4" s="5"/>
      <c r="C4" s="5" t="s">
        <v>1</v>
      </c>
      <c r="D4" s="4"/>
      <c r="E4" s="5" t="s">
        <v>5</v>
      </c>
      <c r="F4" s="4" t="s">
        <v>6</v>
      </c>
    </row>
    <row r="5" spans="1:6" x14ac:dyDescent="0.25">
      <c r="A5" s="2">
        <v>2700</v>
      </c>
      <c r="B5" s="2">
        <v>8.25</v>
      </c>
      <c r="C5" s="2">
        <f>A5/B5</f>
        <v>327.27272727272725</v>
      </c>
      <c r="E5" s="1">
        <f>A5/((B5-8)+7.3)</f>
        <v>357.61589403973511</v>
      </c>
      <c r="F5">
        <f>A5/((B5-8)+7.7)</f>
        <v>339.62264150943395</v>
      </c>
    </row>
    <row r="6" spans="1:6" x14ac:dyDescent="0.25">
      <c r="A6" s="2">
        <v>2720</v>
      </c>
      <c r="B6" s="2">
        <v>8.25</v>
      </c>
      <c r="C6" s="2">
        <f t="shared" ref="C6:C45" si="0">A6/B6</f>
        <v>329.69696969696969</v>
      </c>
      <c r="E6" s="1">
        <f t="shared" ref="E6:E45" si="1">A6/((B6-8)+7.3)</f>
        <v>360.26490066225165</v>
      </c>
      <c r="F6">
        <f t="shared" ref="F6:F45" si="2">A6/((B6-8)+7.7)</f>
        <v>342.13836477987422</v>
      </c>
    </row>
    <row r="7" spans="1:6" x14ac:dyDescent="0.25">
      <c r="A7" s="2">
        <v>2740</v>
      </c>
      <c r="B7" s="2">
        <v>8.25</v>
      </c>
      <c r="C7" s="2">
        <f t="shared" si="0"/>
        <v>332.12121212121212</v>
      </c>
      <c r="E7" s="1">
        <f t="shared" si="1"/>
        <v>362.91390728476824</v>
      </c>
      <c r="F7">
        <f t="shared" si="2"/>
        <v>344.65408805031444</v>
      </c>
    </row>
    <row r="8" spans="1:6" x14ac:dyDescent="0.25">
      <c r="A8" s="2">
        <v>2760</v>
      </c>
      <c r="B8" s="2">
        <v>8.1999999999999993</v>
      </c>
      <c r="C8" s="2">
        <f t="shared" si="0"/>
        <v>336.58536585365857</v>
      </c>
      <c r="E8" s="1">
        <f t="shared" si="1"/>
        <v>368.00000000000006</v>
      </c>
      <c r="F8">
        <f t="shared" si="2"/>
        <v>349.36708860759495</v>
      </c>
    </row>
    <row r="9" spans="1:6" x14ac:dyDescent="0.25">
      <c r="A9" s="2">
        <v>2780</v>
      </c>
      <c r="B9" s="2">
        <v>8.1999999999999993</v>
      </c>
      <c r="C9" s="2">
        <f t="shared" si="0"/>
        <v>339.02439024390247</v>
      </c>
      <c r="E9" s="1">
        <f t="shared" si="1"/>
        <v>370.66666666666669</v>
      </c>
      <c r="F9">
        <f t="shared" si="2"/>
        <v>351.8987341772152</v>
      </c>
    </row>
    <row r="10" spans="1:6" x14ac:dyDescent="0.25">
      <c r="A10" s="2">
        <v>2800</v>
      </c>
      <c r="B10" s="2">
        <v>8.1999999999999993</v>
      </c>
      <c r="C10" s="2">
        <f t="shared" si="0"/>
        <v>341.46341463414637</v>
      </c>
      <c r="E10" s="1">
        <f t="shared" si="1"/>
        <v>373.33333333333337</v>
      </c>
      <c r="F10">
        <f t="shared" si="2"/>
        <v>354.43037974683546</v>
      </c>
    </row>
    <row r="11" spans="1:6" x14ac:dyDescent="0.25">
      <c r="A11" s="2">
        <v>2820</v>
      </c>
      <c r="B11" s="2">
        <v>8.1999999999999993</v>
      </c>
      <c r="C11" s="2">
        <f t="shared" si="0"/>
        <v>343.90243902439028</v>
      </c>
      <c r="E11" s="1">
        <f t="shared" si="1"/>
        <v>376.00000000000006</v>
      </c>
      <c r="F11">
        <f t="shared" si="2"/>
        <v>356.96202531645571</v>
      </c>
    </row>
    <row r="12" spans="1:6" x14ac:dyDescent="0.25">
      <c r="A12" s="2">
        <v>2840</v>
      </c>
      <c r="B12" s="2">
        <v>8.1999999999999993</v>
      </c>
      <c r="C12" s="2">
        <f t="shared" si="0"/>
        <v>346.34146341463418</v>
      </c>
      <c r="E12" s="1">
        <f t="shared" si="1"/>
        <v>378.66666666666669</v>
      </c>
      <c r="F12">
        <f t="shared" si="2"/>
        <v>359.49367088607596</v>
      </c>
    </row>
    <row r="13" spans="1:6" x14ac:dyDescent="0.25">
      <c r="A13" s="2">
        <v>2860</v>
      </c>
      <c r="B13" s="2">
        <v>8.15</v>
      </c>
      <c r="C13" s="2">
        <f t="shared" si="0"/>
        <v>350.92024539877298</v>
      </c>
      <c r="E13" s="1">
        <f t="shared" si="1"/>
        <v>383.89261744966444</v>
      </c>
      <c r="F13">
        <f t="shared" si="2"/>
        <v>364.33121019108279</v>
      </c>
    </row>
    <row r="14" spans="1:6" x14ac:dyDescent="0.25">
      <c r="A14" s="2">
        <v>2880</v>
      </c>
      <c r="B14" s="2">
        <v>8.15</v>
      </c>
      <c r="C14" s="2">
        <f t="shared" si="0"/>
        <v>353.37423312883436</v>
      </c>
      <c r="E14" s="1">
        <f t="shared" si="1"/>
        <v>386.57718120805367</v>
      </c>
      <c r="F14">
        <f t="shared" si="2"/>
        <v>366.87898089171972</v>
      </c>
    </row>
    <row r="15" spans="1:6" x14ac:dyDescent="0.25">
      <c r="A15" s="2">
        <v>2900</v>
      </c>
      <c r="B15" s="2">
        <v>8.15</v>
      </c>
      <c r="C15" s="2">
        <f t="shared" si="0"/>
        <v>355.82822085889569</v>
      </c>
      <c r="E15" s="1">
        <f t="shared" si="1"/>
        <v>389.26174496644296</v>
      </c>
      <c r="F15">
        <f t="shared" si="2"/>
        <v>369.42675159235665</v>
      </c>
    </row>
    <row r="16" spans="1:6" x14ac:dyDescent="0.25">
      <c r="A16" s="2">
        <v>2920</v>
      </c>
      <c r="B16" s="2">
        <v>8.15</v>
      </c>
      <c r="C16" s="2">
        <f t="shared" si="0"/>
        <v>358.28220858895702</v>
      </c>
      <c r="E16" s="1">
        <f t="shared" si="1"/>
        <v>391.94630872483219</v>
      </c>
      <c r="F16">
        <f t="shared" si="2"/>
        <v>371.97452229299358</v>
      </c>
    </row>
    <row r="17" spans="1:6" x14ac:dyDescent="0.25">
      <c r="A17" s="2">
        <v>2940</v>
      </c>
      <c r="B17" s="2">
        <v>8.15</v>
      </c>
      <c r="C17" s="2">
        <f t="shared" si="0"/>
        <v>360.7361963190184</v>
      </c>
      <c r="E17" s="1">
        <f t="shared" si="1"/>
        <v>394.63087248322148</v>
      </c>
      <c r="F17">
        <f t="shared" si="2"/>
        <v>374.52229299363057</v>
      </c>
    </row>
    <row r="18" spans="1:6" x14ac:dyDescent="0.25">
      <c r="A18" s="2">
        <v>2960</v>
      </c>
      <c r="B18" s="2">
        <v>8.1</v>
      </c>
      <c r="C18" s="2">
        <f t="shared" si="0"/>
        <v>365.4320987654321</v>
      </c>
      <c r="E18" s="1">
        <f t="shared" si="1"/>
        <v>400.00000000000006</v>
      </c>
      <c r="F18">
        <f t="shared" si="2"/>
        <v>379.4871794871795</v>
      </c>
    </row>
    <row r="19" spans="1:6" x14ac:dyDescent="0.25">
      <c r="A19" s="2">
        <v>2980</v>
      </c>
      <c r="B19" s="2">
        <v>8.1</v>
      </c>
      <c r="C19" s="2">
        <f t="shared" si="0"/>
        <v>367.90123456790127</v>
      </c>
      <c r="E19" s="1">
        <f t="shared" si="1"/>
        <v>402.70270270270271</v>
      </c>
      <c r="F19">
        <f t="shared" si="2"/>
        <v>382.05128205128204</v>
      </c>
    </row>
    <row r="20" spans="1:6" x14ac:dyDescent="0.25">
      <c r="A20" s="2">
        <v>3000</v>
      </c>
      <c r="B20" s="2">
        <v>8.1</v>
      </c>
      <c r="C20" s="2">
        <f t="shared" si="0"/>
        <v>370.37037037037038</v>
      </c>
      <c r="E20" s="1">
        <f t="shared" si="1"/>
        <v>405.40540540540542</v>
      </c>
      <c r="F20">
        <f t="shared" si="2"/>
        <v>384.61538461538464</v>
      </c>
    </row>
    <row r="21" spans="1:6" x14ac:dyDescent="0.25">
      <c r="A21" s="2">
        <v>3020</v>
      </c>
      <c r="B21" s="2">
        <v>8.1</v>
      </c>
      <c r="C21" s="2">
        <f t="shared" si="0"/>
        <v>372.83950617283955</v>
      </c>
      <c r="E21" s="1">
        <f t="shared" si="1"/>
        <v>408.10810810810813</v>
      </c>
      <c r="F21">
        <f t="shared" si="2"/>
        <v>387.17948717948718</v>
      </c>
    </row>
    <row r="22" spans="1:6" x14ac:dyDescent="0.25">
      <c r="A22" s="2">
        <v>3040</v>
      </c>
      <c r="B22" s="2">
        <v>8.1</v>
      </c>
      <c r="C22" s="2">
        <f t="shared" si="0"/>
        <v>375.30864197530866</v>
      </c>
      <c r="E22" s="1">
        <f t="shared" si="1"/>
        <v>410.81081081081084</v>
      </c>
      <c r="F22">
        <f t="shared" si="2"/>
        <v>389.74358974358978</v>
      </c>
    </row>
    <row r="23" spans="1:6" x14ac:dyDescent="0.25">
      <c r="A23" s="2">
        <v>3060</v>
      </c>
      <c r="B23" s="2">
        <v>8.0500000000000007</v>
      </c>
      <c r="C23" s="2">
        <f t="shared" si="0"/>
        <v>380.12422360248445</v>
      </c>
      <c r="E23" s="1">
        <f t="shared" si="1"/>
        <v>416.32653061224488</v>
      </c>
      <c r="F23">
        <f t="shared" si="2"/>
        <v>394.83870967741933</v>
      </c>
    </row>
    <row r="24" spans="1:6" x14ac:dyDescent="0.25">
      <c r="A24" s="2">
        <v>3080</v>
      </c>
      <c r="B24" s="2">
        <v>8.0500000000000007</v>
      </c>
      <c r="C24" s="2">
        <f t="shared" si="0"/>
        <v>382.60869565217388</v>
      </c>
      <c r="E24" s="1">
        <f t="shared" si="1"/>
        <v>419.04761904761904</v>
      </c>
      <c r="F24">
        <f t="shared" si="2"/>
        <v>397.41935483870964</v>
      </c>
    </row>
    <row r="25" spans="1:6" x14ac:dyDescent="0.25">
      <c r="A25" s="2">
        <v>3100</v>
      </c>
      <c r="B25" s="2">
        <v>8.0500000000000007</v>
      </c>
      <c r="C25" s="2">
        <f t="shared" si="0"/>
        <v>385.09316770186331</v>
      </c>
      <c r="E25" s="1">
        <f t="shared" si="1"/>
        <v>421.76870748299319</v>
      </c>
      <c r="F25">
        <f t="shared" si="2"/>
        <v>399.99999999999994</v>
      </c>
    </row>
    <row r="26" spans="1:6" x14ac:dyDescent="0.25">
      <c r="A26" s="2">
        <v>3120</v>
      </c>
      <c r="B26" s="2">
        <v>8.0500000000000007</v>
      </c>
      <c r="C26" s="2">
        <f t="shared" si="0"/>
        <v>387.57763975155274</v>
      </c>
      <c r="E26" s="1">
        <f t="shared" si="1"/>
        <v>424.48979591836729</v>
      </c>
      <c r="F26">
        <f t="shared" si="2"/>
        <v>402.58064516129025</v>
      </c>
    </row>
    <row r="27" spans="1:6" x14ac:dyDescent="0.25">
      <c r="A27" s="2">
        <v>3140</v>
      </c>
      <c r="B27" s="2">
        <v>8.0500000000000007</v>
      </c>
      <c r="C27" s="2">
        <f t="shared" si="0"/>
        <v>390.06211180124222</v>
      </c>
      <c r="E27" s="1">
        <f t="shared" si="1"/>
        <v>427.21088435374145</v>
      </c>
      <c r="F27">
        <f t="shared" si="2"/>
        <v>405.16129032258061</v>
      </c>
    </row>
    <row r="28" spans="1:6" x14ac:dyDescent="0.25">
      <c r="A28" s="3">
        <v>3160</v>
      </c>
      <c r="B28" s="3">
        <v>8</v>
      </c>
      <c r="C28" s="3">
        <f t="shared" si="0"/>
        <v>395</v>
      </c>
      <c r="E28" s="1">
        <f t="shared" si="1"/>
        <v>432.87671232876716</v>
      </c>
      <c r="F28">
        <f t="shared" si="2"/>
        <v>410.38961038961037</v>
      </c>
    </row>
    <row r="29" spans="1:6" x14ac:dyDescent="0.25">
      <c r="A29" s="3">
        <v>3180</v>
      </c>
      <c r="B29" s="3">
        <v>8</v>
      </c>
      <c r="C29" s="3">
        <f t="shared" si="0"/>
        <v>397.5</v>
      </c>
      <c r="E29" s="1">
        <f t="shared" si="1"/>
        <v>435.61643835616439</v>
      </c>
      <c r="F29">
        <f t="shared" si="2"/>
        <v>412.98701298701297</v>
      </c>
    </row>
    <row r="30" spans="1:6" x14ac:dyDescent="0.25">
      <c r="A30" s="3">
        <v>3200</v>
      </c>
      <c r="B30" s="3">
        <v>8</v>
      </c>
      <c r="C30" s="3">
        <f t="shared" si="0"/>
        <v>400</v>
      </c>
      <c r="E30" s="1">
        <f t="shared" si="1"/>
        <v>438.35616438356163</v>
      </c>
      <c r="F30">
        <f t="shared" si="2"/>
        <v>415.58441558441558</v>
      </c>
    </row>
    <row r="31" spans="1:6" x14ac:dyDescent="0.25">
      <c r="A31" s="3">
        <v>3220</v>
      </c>
      <c r="B31" s="3">
        <v>8</v>
      </c>
      <c r="C31" s="3">
        <f t="shared" si="0"/>
        <v>402.5</v>
      </c>
      <c r="E31" s="1">
        <f t="shared" si="1"/>
        <v>441.09589041095893</v>
      </c>
      <c r="F31">
        <f t="shared" si="2"/>
        <v>418.18181818181819</v>
      </c>
    </row>
    <row r="32" spans="1:6" x14ac:dyDescent="0.25">
      <c r="A32" s="3">
        <v>3240</v>
      </c>
      <c r="B32" s="3">
        <v>8</v>
      </c>
      <c r="C32" s="3">
        <f t="shared" si="0"/>
        <v>405</v>
      </c>
      <c r="E32" s="1">
        <f t="shared" si="1"/>
        <v>443.83561643835617</v>
      </c>
      <c r="F32">
        <f t="shared" si="2"/>
        <v>420.77922077922079</v>
      </c>
    </row>
    <row r="33" spans="1:6" x14ac:dyDescent="0.25">
      <c r="A33" s="3">
        <v>3260</v>
      </c>
      <c r="B33" s="3">
        <v>8</v>
      </c>
      <c r="C33" s="3">
        <f t="shared" si="0"/>
        <v>407.5</v>
      </c>
      <c r="E33" s="1">
        <f t="shared" si="1"/>
        <v>446.57534246575341</v>
      </c>
      <c r="F33">
        <f t="shared" si="2"/>
        <v>423.37662337662334</v>
      </c>
    </row>
    <row r="34" spans="1:6" x14ac:dyDescent="0.25">
      <c r="A34" s="3">
        <v>3280</v>
      </c>
      <c r="B34" s="3">
        <v>8</v>
      </c>
      <c r="C34" s="3">
        <f t="shared" si="0"/>
        <v>410</v>
      </c>
      <c r="E34" s="1">
        <f t="shared" si="1"/>
        <v>449.3150684931507</v>
      </c>
      <c r="F34">
        <f t="shared" si="2"/>
        <v>425.97402597402595</v>
      </c>
    </row>
    <row r="35" spans="1:6" x14ac:dyDescent="0.25">
      <c r="A35" s="2">
        <v>3300</v>
      </c>
      <c r="B35" s="2">
        <v>7.95</v>
      </c>
      <c r="C35" s="2">
        <f t="shared" si="0"/>
        <v>415.09433962264148</v>
      </c>
      <c r="E35" s="1">
        <f t="shared" si="1"/>
        <v>455.17241379310343</v>
      </c>
      <c r="F35">
        <f t="shared" si="2"/>
        <v>431.37254901960785</v>
      </c>
    </row>
    <row r="36" spans="1:6" x14ac:dyDescent="0.25">
      <c r="A36" s="2">
        <v>3320</v>
      </c>
      <c r="B36" s="2">
        <v>7.95</v>
      </c>
      <c r="C36" s="2">
        <f t="shared" si="0"/>
        <v>417.61006289308176</v>
      </c>
      <c r="E36" s="1">
        <f t="shared" si="1"/>
        <v>457.93103448275861</v>
      </c>
      <c r="F36">
        <f t="shared" si="2"/>
        <v>433.98692810457516</v>
      </c>
    </row>
    <row r="37" spans="1:6" x14ac:dyDescent="0.25">
      <c r="A37" s="2">
        <v>3340</v>
      </c>
      <c r="B37" s="2">
        <v>7.95</v>
      </c>
      <c r="C37" s="2">
        <f t="shared" si="0"/>
        <v>420.12578616352198</v>
      </c>
      <c r="E37" s="1">
        <f t="shared" si="1"/>
        <v>460.68965517241378</v>
      </c>
      <c r="F37">
        <f t="shared" si="2"/>
        <v>436.60130718954247</v>
      </c>
    </row>
    <row r="38" spans="1:6" x14ac:dyDescent="0.25">
      <c r="A38" s="2">
        <v>3360</v>
      </c>
      <c r="B38" s="2">
        <v>7.9</v>
      </c>
      <c r="C38" s="2">
        <f t="shared" si="0"/>
        <v>425.31645569620252</v>
      </c>
      <c r="E38" s="1">
        <f t="shared" si="1"/>
        <v>466.66666666666663</v>
      </c>
      <c r="F38">
        <f t="shared" si="2"/>
        <v>442.10526315789468</v>
      </c>
    </row>
    <row r="39" spans="1:6" x14ac:dyDescent="0.25">
      <c r="A39" s="2">
        <v>3380</v>
      </c>
      <c r="B39" s="2">
        <v>7.9</v>
      </c>
      <c r="C39" s="2">
        <f t="shared" si="0"/>
        <v>427.84810126582278</v>
      </c>
      <c r="E39" s="1">
        <f t="shared" si="1"/>
        <v>469.44444444444446</v>
      </c>
      <c r="F39">
        <f t="shared" si="2"/>
        <v>444.73684210526312</v>
      </c>
    </row>
    <row r="40" spans="1:6" x14ac:dyDescent="0.25">
      <c r="A40" s="2">
        <v>3400</v>
      </c>
      <c r="B40" s="2">
        <v>7.85</v>
      </c>
      <c r="C40" s="2">
        <f t="shared" si="0"/>
        <v>433.12101910828028</v>
      </c>
      <c r="E40" s="1">
        <f t="shared" si="1"/>
        <v>475.52447552447558</v>
      </c>
      <c r="F40">
        <f t="shared" si="2"/>
        <v>450.33112582781456</v>
      </c>
    </row>
    <row r="41" spans="1:6" x14ac:dyDescent="0.25">
      <c r="A41" s="2">
        <v>3420</v>
      </c>
      <c r="B41" s="2">
        <v>7.85</v>
      </c>
      <c r="C41" s="2">
        <f t="shared" si="0"/>
        <v>435.66878980891721</v>
      </c>
      <c r="E41" s="1">
        <f t="shared" si="1"/>
        <v>478.32167832167835</v>
      </c>
      <c r="F41">
        <f t="shared" si="2"/>
        <v>452.98013245033115</v>
      </c>
    </row>
    <row r="42" spans="1:6" x14ac:dyDescent="0.25">
      <c r="A42" s="2">
        <v>3440</v>
      </c>
      <c r="B42" s="2">
        <v>7.85</v>
      </c>
      <c r="C42" s="2">
        <f t="shared" si="0"/>
        <v>438.21656050955414</v>
      </c>
      <c r="E42" s="1">
        <f t="shared" si="1"/>
        <v>481.11888111888118</v>
      </c>
      <c r="F42">
        <f t="shared" si="2"/>
        <v>455.62913907284769</v>
      </c>
    </row>
    <row r="43" spans="1:6" x14ac:dyDescent="0.25">
      <c r="A43" s="2">
        <v>3460</v>
      </c>
      <c r="B43" s="1">
        <v>7.8</v>
      </c>
      <c r="C43" s="2">
        <f t="shared" si="0"/>
        <v>443.58974358974359</v>
      </c>
      <c r="E43" s="1">
        <f t="shared" si="1"/>
        <v>487.32394366197184</v>
      </c>
      <c r="F43">
        <f t="shared" si="2"/>
        <v>461.33333333333331</v>
      </c>
    </row>
    <row r="44" spans="1:6" x14ac:dyDescent="0.25">
      <c r="A44" s="2">
        <v>3480</v>
      </c>
      <c r="B44" s="1">
        <v>7.8</v>
      </c>
      <c r="C44" s="2">
        <f t="shared" si="0"/>
        <v>446.15384615384619</v>
      </c>
      <c r="E44" s="1">
        <f t="shared" si="1"/>
        <v>490.14084507042259</v>
      </c>
      <c r="F44">
        <f t="shared" si="2"/>
        <v>464</v>
      </c>
    </row>
    <row r="45" spans="1:6" x14ac:dyDescent="0.25">
      <c r="A45" s="2">
        <v>3500</v>
      </c>
      <c r="B45" s="1">
        <v>7.7</v>
      </c>
      <c r="C45" s="2">
        <f t="shared" si="0"/>
        <v>454.54545454545456</v>
      </c>
      <c r="E45" s="1">
        <f t="shared" si="1"/>
        <v>500</v>
      </c>
      <c r="F45">
        <f t="shared" si="2"/>
        <v>472.97297297297297</v>
      </c>
    </row>
  </sheetData>
  <mergeCells count="2">
    <mergeCell ref="A3:C3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U16" sqref="U16"/>
    </sheetView>
  </sheetViews>
  <sheetFormatPr defaultRowHeight="15.75" x14ac:dyDescent="0.25"/>
  <cols>
    <col min="1" max="1" width="8.42578125" style="17" customWidth="1"/>
    <col min="2" max="2" width="0" hidden="1" customWidth="1"/>
    <col min="3" max="3" width="10.85546875" style="12" customWidth="1"/>
    <col min="4" max="4" width="6.28515625" hidden="1" customWidth="1"/>
    <col min="5" max="5" width="14.7109375" style="10" customWidth="1"/>
    <col min="6" max="6" width="0" hidden="1" customWidth="1"/>
    <col min="7" max="7" width="2.7109375" customWidth="1"/>
    <col min="8" max="8" width="14.7109375" hidden="1" customWidth="1"/>
    <col min="9" max="9" width="15" hidden="1" customWidth="1"/>
    <col min="10" max="10" width="9.7109375" style="12" customWidth="1"/>
    <col min="11" max="11" width="4" hidden="1" customWidth="1"/>
    <col min="12" max="12" width="16.42578125" style="10" customWidth="1"/>
    <col min="13" max="13" width="10.85546875" hidden="1" customWidth="1"/>
  </cols>
  <sheetData>
    <row r="1" spans="1:18" ht="23.25" x14ac:dyDescent="0.35">
      <c r="B1" s="14"/>
      <c r="C1" s="9">
        <v>2014</v>
      </c>
      <c r="D1" s="9"/>
      <c r="E1" s="9"/>
      <c r="F1" s="1"/>
      <c r="H1" s="9">
        <v>2013</v>
      </c>
      <c r="I1" s="9"/>
      <c r="J1" s="9"/>
      <c r="K1" s="9"/>
      <c r="L1" s="9"/>
    </row>
    <row r="2" spans="1:18" x14ac:dyDescent="0.25">
      <c r="A2" s="18" t="s">
        <v>2</v>
      </c>
      <c r="B2" s="5"/>
      <c r="C2" s="11" t="s">
        <v>1</v>
      </c>
      <c r="D2" s="4"/>
      <c r="E2" s="11" t="s">
        <v>3</v>
      </c>
      <c r="F2" s="5" t="s">
        <v>4</v>
      </c>
      <c r="H2" s="5" t="s">
        <v>2</v>
      </c>
      <c r="I2" s="5"/>
      <c r="J2" s="11" t="s">
        <v>1</v>
      </c>
      <c r="K2" s="4"/>
      <c r="L2" s="11" t="s">
        <v>5</v>
      </c>
      <c r="M2" s="4" t="s">
        <v>6</v>
      </c>
    </row>
    <row r="3" spans="1:18" x14ac:dyDescent="0.25">
      <c r="A3" s="19">
        <v>2700</v>
      </c>
      <c r="B3" s="2">
        <v>8.1</v>
      </c>
      <c r="C3" s="15">
        <f>A3/B3</f>
        <v>333.33333333333337</v>
      </c>
      <c r="D3" s="7"/>
      <c r="E3" s="15">
        <f>A3/((B3-8)+7.4)</f>
        <v>360</v>
      </c>
      <c r="F3" s="1">
        <f>A3/((B3-8)+7.8)</f>
        <v>341.77215189873419</v>
      </c>
      <c r="H3" s="2">
        <v>2700</v>
      </c>
      <c r="I3" s="2">
        <v>8.25</v>
      </c>
      <c r="J3" s="15">
        <f>H3/I3</f>
        <v>327.27272727272725</v>
      </c>
      <c r="L3" s="15">
        <f>H3/((I3-8)+7.3)</f>
        <v>357.61589403973511</v>
      </c>
      <c r="M3">
        <f>H3/((I3-8)+7.7)</f>
        <v>339.62264150943395</v>
      </c>
    </row>
    <row r="4" spans="1:18" ht="15.75" customHeight="1" x14ac:dyDescent="0.25">
      <c r="A4" s="19">
        <v>2720</v>
      </c>
      <c r="B4" s="2">
        <v>8.1</v>
      </c>
      <c r="C4" s="15">
        <f t="shared" ref="C4:C43" si="0">A4/B4</f>
        <v>335.80246913580248</v>
      </c>
      <c r="D4" s="7"/>
      <c r="E4" s="15">
        <f t="shared" ref="E4:E43" si="1">A4/((B4-8)+7.4)</f>
        <v>362.66666666666669</v>
      </c>
      <c r="F4" s="1">
        <f t="shared" ref="F4:F43" si="2">A4/((B4-8)+7.8)</f>
        <v>344.30379746835445</v>
      </c>
      <c r="H4" s="2">
        <v>2720</v>
      </c>
      <c r="I4" s="2">
        <v>8.25</v>
      </c>
      <c r="J4" s="15">
        <f t="shared" ref="J4:J43" si="3">H4/I4</f>
        <v>329.69696969696969</v>
      </c>
      <c r="L4" s="15">
        <f t="shared" ref="L4:L43" si="4">H4/((I4-8)+7.3)</f>
        <v>360.26490066225165</v>
      </c>
      <c r="M4">
        <f t="shared" ref="M4:M43" si="5">H4/((I4-8)+7.7)</f>
        <v>342.13836477987422</v>
      </c>
      <c r="O4" s="21" t="s">
        <v>9</v>
      </c>
      <c r="P4" s="21"/>
      <c r="Q4" s="21"/>
      <c r="R4" s="21"/>
    </row>
    <row r="5" spans="1:18" x14ac:dyDescent="0.25">
      <c r="A5" s="19">
        <v>2740</v>
      </c>
      <c r="B5" s="2">
        <v>8.1</v>
      </c>
      <c r="C5" s="15">
        <f t="shared" si="0"/>
        <v>338.27160493827159</v>
      </c>
      <c r="D5" s="7"/>
      <c r="E5" s="15">
        <f t="shared" si="1"/>
        <v>365.33333333333331</v>
      </c>
      <c r="F5" s="1">
        <f t="shared" si="2"/>
        <v>346.8354430379747</v>
      </c>
      <c r="H5" s="2">
        <v>2740</v>
      </c>
      <c r="I5" s="2">
        <v>8.25</v>
      </c>
      <c r="J5" s="15">
        <f t="shared" si="3"/>
        <v>332.12121212121212</v>
      </c>
      <c r="L5" s="15">
        <f t="shared" si="4"/>
        <v>362.91390728476824</v>
      </c>
      <c r="M5">
        <f t="shared" si="5"/>
        <v>344.65408805031444</v>
      </c>
      <c r="O5" s="21"/>
      <c r="P5" s="21"/>
      <c r="Q5" s="21"/>
      <c r="R5" s="21"/>
    </row>
    <row r="6" spans="1:18" x14ac:dyDescent="0.25">
      <c r="A6" s="19">
        <v>2760</v>
      </c>
      <c r="B6" s="2">
        <v>8.1</v>
      </c>
      <c r="C6" s="15">
        <f t="shared" si="0"/>
        <v>340.74074074074076</v>
      </c>
      <c r="D6" s="7"/>
      <c r="E6" s="15">
        <f t="shared" si="1"/>
        <v>368</v>
      </c>
      <c r="F6" s="1">
        <f t="shared" si="2"/>
        <v>349.36708860759495</v>
      </c>
      <c r="H6" s="2">
        <v>2760</v>
      </c>
      <c r="I6" s="2">
        <v>8.1999999999999993</v>
      </c>
      <c r="J6" s="15">
        <f t="shared" si="3"/>
        <v>336.58536585365857</v>
      </c>
      <c r="L6" s="15">
        <f t="shared" si="4"/>
        <v>368.00000000000006</v>
      </c>
      <c r="M6">
        <f t="shared" si="5"/>
        <v>349.36708860759495</v>
      </c>
      <c r="O6" s="21"/>
      <c r="P6" s="21"/>
      <c r="Q6" s="21"/>
      <c r="R6" s="21"/>
    </row>
    <row r="7" spans="1:18" x14ac:dyDescent="0.25">
      <c r="A7" s="19">
        <v>2780</v>
      </c>
      <c r="B7" s="2">
        <v>8.1</v>
      </c>
      <c r="C7" s="15">
        <f t="shared" si="0"/>
        <v>343.20987654320987</v>
      </c>
      <c r="D7" s="7"/>
      <c r="E7" s="15">
        <f t="shared" si="1"/>
        <v>370.66666666666669</v>
      </c>
      <c r="F7" s="1">
        <f t="shared" si="2"/>
        <v>351.8987341772152</v>
      </c>
      <c r="H7" s="2">
        <v>2780</v>
      </c>
      <c r="I7" s="2">
        <v>8.1999999999999993</v>
      </c>
      <c r="J7" s="15">
        <f t="shared" si="3"/>
        <v>339.02439024390247</v>
      </c>
      <c r="L7" s="15">
        <f t="shared" si="4"/>
        <v>370.66666666666669</v>
      </c>
      <c r="M7">
        <f t="shared" si="5"/>
        <v>351.8987341772152</v>
      </c>
      <c r="O7" s="21"/>
      <c r="P7" s="21"/>
      <c r="Q7" s="21"/>
      <c r="R7" s="21"/>
    </row>
    <row r="8" spans="1:18" x14ac:dyDescent="0.25">
      <c r="A8" s="19">
        <v>2800</v>
      </c>
      <c r="B8" s="2">
        <v>8.1</v>
      </c>
      <c r="C8" s="15">
        <f t="shared" si="0"/>
        <v>345.67901234567904</v>
      </c>
      <c r="D8" s="7"/>
      <c r="E8" s="15">
        <f t="shared" si="1"/>
        <v>373.33333333333331</v>
      </c>
      <c r="F8" s="1">
        <f t="shared" si="2"/>
        <v>354.43037974683546</v>
      </c>
      <c r="H8" s="2">
        <v>2800</v>
      </c>
      <c r="I8" s="2">
        <v>8.1999999999999993</v>
      </c>
      <c r="J8" s="15">
        <f t="shared" si="3"/>
        <v>341.46341463414637</v>
      </c>
      <c r="L8" s="15">
        <f t="shared" si="4"/>
        <v>373.33333333333337</v>
      </c>
      <c r="M8">
        <f t="shared" si="5"/>
        <v>354.43037974683546</v>
      </c>
      <c r="O8" s="21"/>
      <c r="P8" s="21"/>
      <c r="Q8" s="21"/>
      <c r="R8" s="21"/>
    </row>
    <row r="9" spans="1:18" x14ac:dyDescent="0.25">
      <c r="A9" s="19">
        <v>2820</v>
      </c>
      <c r="B9" s="2">
        <v>8.1</v>
      </c>
      <c r="C9" s="15">
        <f t="shared" si="0"/>
        <v>348.14814814814815</v>
      </c>
      <c r="D9" s="7"/>
      <c r="E9" s="15">
        <f t="shared" si="1"/>
        <v>376</v>
      </c>
      <c r="F9" s="1">
        <f t="shared" si="2"/>
        <v>356.96202531645571</v>
      </c>
      <c r="H9" s="2">
        <v>2820</v>
      </c>
      <c r="I9" s="2">
        <v>8.1999999999999993</v>
      </c>
      <c r="J9" s="15">
        <f t="shared" si="3"/>
        <v>343.90243902439028</v>
      </c>
      <c r="L9" s="15">
        <f t="shared" si="4"/>
        <v>376.00000000000006</v>
      </c>
      <c r="M9">
        <f t="shared" si="5"/>
        <v>356.96202531645571</v>
      </c>
      <c r="O9" s="21"/>
      <c r="P9" s="21"/>
      <c r="Q9" s="21"/>
      <c r="R9" s="21"/>
    </row>
    <row r="10" spans="1:18" x14ac:dyDescent="0.25">
      <c r="A10" s="19">
        <v>2840</v>
      </c>
      <c r="B10" s="2">
        <v>8.1</v>
      </c>
      <c r="C10" s="15">
        <f t="shared" si="0"/>
        <v>350.61728395061732</v>
      </c>
      <c r="D10" s="7"/>
      <c r="E10" s="15">
        <f t="shared" si="1"/>
        <v>378.66666666666669</v>
      </c>
      <c r="F10" s="1">
        <f t="shared" si="2"/>
        <v>359.49367088607596</v>
      </c>
      <c r="H10" s="2">
        <v>2840</v>
      </c>
      <c r="I10" s="2">
        <v>8.1999999999999993</v>
      </c>
      <c r="J10" s="15">
        <f t="shared" si="3"/>
        <v>346.34146341463418</v>
      </c>
      <c r="L10" s="15">
        <f t="shared" si="4"/>
        <v>378.66666666666669</v>
      </c>
      <c r="M10">
        <f t="shared" si="5"/>
        <v>359.49367088607596</v>
      </c>
      <c r="O10" s="21"/>
      <c r="P10" s="21"/>
      <c r="Q10" s="21"/>
      <c r="R10" s="21"/>
    </row>
    <row r="11" spans="1:18" x14ac:dyDescent="0.25">
      <c r="A11" s="19">
        <v>2860</v>
      </c>
      <c r="B11" s="2">
        <v>8.1</v>
      </c>
      <c r="C11" s="15">
        <f t="shared" si="0"/>
        <v>353.08641975308643</v>
      </c>
      <c r="D11" s="7"/>
      <c r="E11" s="15">
        <f t="shared" si="1"/>
        <v>381.33333333333331</v>
      </c>
      <c r="F11" s="1">
        <f t="shared" si="2"/>
        <v>362.02531645569621</v>
      </c>
      <c r="H11" s="2">
        <v>2860</v>
      </c>
      <c r="I11" s="2">
        <v>8.15</v>
      </c>
      <c r="J11" s="15">
        <f t="shared" si="3"/>
        <v>350.92024539877298</v>
      </c>
      <c r="L11" s="15">
        <f t="shared" si="4"/>
        <v>383.89261744966444</v>
      </c>
      <c r="M11">
        <f t="shared" si="5"/>
        <v>364.33121019108279</v>
      </c>
    </row>
    <row r="12" spans="1:18" x14ac:dyDescent="0.25">
      <c r="A12" s="19">
        <v>2880</v>
      </c>
      <c r="B12" s="2">
        <v>8.1</v>
      </c>
      <c r="C12" s="15">
        <f t="shared" si="0"/>
        <v>355.55555555555554</v>
      </c>
      <c r="D12" s="7"/>
      <c r="E12" s="15">
        <f t="shared" si="1"/>
        <v>384</v>
      </c>
      <c r="F12" s="1">
        <f t="shared" si="2"/>
        <v>364.55696202531647</v>
      </c>
      <c r="H12" s="2">
        <v>2880</v>
      </c>
      <c r="I12" s="2">
        <v>8.15</v>
      </c>
      <c r="J12" s="15">
        <f t="shared" si="3"/>
        <v>353.37423312883436</v>
      </c>
      <c r="L12" s="15">
        <f t="shared" si="4"/>
        <v>386.57718120805367</v>
      </c>
      <c r="M12">
        <f t="shared" si="5"/>
        <v>366.87898089171972</v>
      </c>
    </row>
    <row r="13" spans="1:18" x14ac:dyDescent="0.25">
      <c r="A13" s="19">
        <v>2900</v>
      </c>
      <c r="B13" s="2">
        <v>8.1</v>
      </c>
      <c r="C13" s="15">
        <f t="shared" si="0"/>
        <v>358.02469135802471</v>
      </c>
      <c r="D13" s="7"/>
      <c r="E13" s="15">
        <f t="shared" si="1"/>
        <v>386.66666666666669</v>
      </c>
      <c r="F13" s="1">
        <f t="shared" si="2"/>
        <v>367.08860759493672</v>
      </c>
      <c r="H13" s="2">
        <v>2900</v>
      </c>
      <c r="I13" s="2">
        <v>8.15</v>
      </c>
      <c r="J13" s="15">
        <f t="shared" si="3"/>
        <v>355.82822085889569</v>
      </c>
      <c r="L13" s="15">
        <f t="shared" si="4"/>
        <v>389.26174496644296</v>
      </c>
      <c r="M13">
        <f t="shared" si="5"/>
        <v>369.42675159235665</v>
      </c>
    </row>
    <row r="14" spans="1:18" x14ac:dyDescent="0.25">
      <c r="A14" s="19">
        <v>2920</v>
      </c>
      <c r="B14" s="2">
        <v>8.1</v>
      </c>
      <c r="C14" s="15">
        <f t="shared" si="0"/>
        <v>360.49382716049382</v>
      </c>
      <c r="D14" s="7"/>
      <c r="E14" s="15">
        <f t="shared" si="1"/>
        <v>389.33333333333331</v>
      </c>
      <c r="F14" s="1">
        <f t="shared" si="2"/>
        <v>369.62025316455697</v>
      </c>
      <c r="H14" s="2">
        <v>2920</v>
      </c>
      <c r="I14" s="2">
        <v>8.15</v>
      </c>
      <c r="J14" s="15">
        <f t="shared" si="3"/>
        <v>358.28220858895702</v>
      </c>
      <c r="L14" s="15">
        <f t="shared" si="4"/>
        <v>391.94630872483219</v>
      </c>
      <c r="M14">
        <f t="shared" si="5"/>
        <v>371.97452229299358</v>
      </c>
    </row>
    <row r="15" spans="1:18" x14ac:dyDescent="0.25">
      <c r="A15" s="19">
        <v>2940</v>
      </c>
      <c r="B15" s="2">
        <v>8.1</v>
      </c>
      <c r="C15" s="15">
        <f t="shared" si="0"/>
        <v>362.96296296296299</v>
      </c>
      <c r="D15" s="7"/>
      <c r="E15" s="15">
        <f t="shared" si="1"/>
        <v>392</v>
      </c>
      <c r="F15" s="1">
        <f t="shared" si="2"/>
        <v>372.15189873417722</v>
      </c>
      <c r="H15" s="2">
        <v>2940</v>
      </c>
      <c r="I15" s="2">
        <v>8.15</v>
      </c>
      <c r="J15" s="15">
        <f t="shared" si="3"/>
        <v>360.7361963190184</v>
      </c>
      <c r="L15" s="15">
        <f t="shared" si="4"/>
        <v>394.63087248322148</v>
      </c>
      <c r="M15">
        <f t="shared" si="5"/>
        <v>374.52229299363057</v>
      </c>
    </row>
    <row r="16" spans="1:18" x14ac:dyDescent="0.25">
      <c r="A16" s="19">
        <v>2960</v>
      </c>
      <c r="B16" s="2">
        <v>8.1</v>
      </c>
      <c r="C16" s="15">
        <f t="shared" si="0"/>
        <v>365.4320987654321</v>
      </c>
      <c r="D16" s="7"/>
      <c r="E16" s="15">
        <f t="shared" si="1"/>
        <v>394.66666666666669</v>
      </c>
      <c r="F16" s="1">
        <f t="shared" si="2"/>
        <v>374.68354430379748</v>
      </c>
      <c r="H16" s="2">
        <v>2960</v>
      </c>
      <c r="I16" s="2">
        <v>8.1</v>
      </c>
      <c r="J16" s="15">
        <f t="shared" si="3"/>
        <v>365.4320987654321</v>
      </c>
      <c r="L16" s="15">
        <f t="shared" si="4"/>
        <v>400.00000000000006</v>
      </c>
      <c r="M16">
        <f t="shared" si="5"/>
        <v>379.4871794871795</v>
      </c>
    </row>
    <row r="17" spans="1:13" x14ac:dyDescent="0.25">
      <c r="A17" s="19">
        <v>2980</v>
      </c>
      <c r="B17" s="2">
        <v>8.1</v>
      </c>
      <c r="C17" s="15">
        <f t="shared" si="0"/>
        <v>367.90123456790127</v>
      </c>
      <c r="D17" s="7"/>
      <c r="E17" s="15">
        <f t="shared" si="1"/>
        <v>397.33333333333331</v>
      </c>
      <c r="F17" s="1">
        <f t="shared" si="2"/>
        <v>377.21518987341773</v>
      </c>
      <c r="H17" s="2">
        <v>2980</v>
      </c>
      <c r="I17" s="2">
        <v>8.1</v>
      </c>
      <c r="J17" s="15">
        <f t="shared" si="3"/>
        <v>367.90123456790127</v>
      </c>
      <c r="L17" s="15">
        <f t="shared" si="4"/>
        <v>402.70270270270271</v>
      </c>
      <c r="M17">
        <f t="shared" si="5"/>
        <v>382.05128205128204</v>
      </c>
    </row>
    <row r="18" spans="1:13" x14ac:dyDescent="0.25">
      <c r="A18" s="20">
        <v>3000</v>
      </c>
      <c r="B18" s="3">
        <v>8</v>
      </c>
      <c r="C18" s="16">
        <f t="shared" si="0"/>
        <v>375</v>
      </c>
      <c r="D18" s="13"/>
      <c r="E18" s="16">
        <f t="shared" si="1"/>
        <v>405.40540540540536</v>
      </c>
      <c r="F18" s="1">
        <f t="shared" si="2"/>
        <v>384.61538461538464</v>
      </c>
      <c r="H18" s="2">
        <v>3000</v>
      </c>
      <c r="I18" s="2">
        <v>8.1</v>
      </c>
      <c r="J18" s="15">
        <f t="shared" si="3"/>
        <v>370.37037037037038</v>
      </c>
      <c r="L18" s="15">
        <f t="shared" si="4"/>
        <v>405.40540540540542</v>
      </c>
      <c r="M18">
        <f t="shared" si="5"/>
        <v>384.61538461538464</v>
      </c>
    </row>
    <row r="19" spans="1:13" x14ac:dyDescent="0.25">
      <c r="A19" s="20">
        <v>3020</v>
      </c>
      <c r="B19" s="3">
        <v>8</v>
      </c>
      <c r="C19" s="16">
        <f t="shared" si="0"/>
        <v>377.5</v>
      </c>
      <c r="D19" s="13"/>
      <c r="E19" s="16">
        <f t="shared" si="1"/>
        <v>408.10810810810807</v>
      </c>
      <c r="F19" s="1">
        <f t="shared" si="2"/>
        <v>387.17948717948718</v>
      </c>
      <c r="H19" s="2">
        <v>3020</v>
      </c>
      <c r="I19" s="2">
        <v>8.1</v>
      </c>
      <c r="J19" s="15">
        <f t="shared" si="3"/>
        <v>372.83950617283955</v>
      </c>
      <c r="L19" s="15">
        <f t="shared" si="4"/>
        <v>408.10810810810813</v>
      </c>
      <c r="M19">
        <f t="shared" si="5"/>
        <v>387.17948717948718</v>
      </c>
    </row>
    <row r="20" spans="1:13" x14ac:dyDescent="0.25">
      <c r="A20" s="20">
        <v>3040</v>
      </c>
      <c r="B20" s="3">
        <v>8</v>
      </c>
      <c r="C20" s="16">
        <f t="shared" si="0"/>
        <v>380</v>
      </c>
      <c r="D20" s="13"/>
      <c r="E20" s="16">
        <f t="shared" si="1"/>
        <v>410.81081081081078</v>
      </c>
      <c r="F20" s="1">
        <f t="shared" si="2"/>
        <v>389.74358974358978</v>
      </c>
      <c r="H20" s="2">
        <v>3040</v>
      </c>
      <c r="I20" s="2">
        <v>8.1</v>
      </c>
      <c r="J20" s="15">
        <f t="shared" si="3"/>
        <v>375.30864197530866</v>
      </c>
      <c r="L20" s="15">
        <f t="shared" si="4"/>
        <v>410.81081081081084</v>
      </c>
      <c r="M20">
        <f t="shared" si="5"/>
        <v>389.74358974358978</v>
      </c>
    </row>
    <row r="21" spans="1:13" x14ac:dyDescent="0.25">
      <c r="A21" s="20">
        <v>3060</v>
      </c>
      <c r="B21" s="3">
        <v>8</v>
      </c>
      <c r="C21" s="16">
        <f t="shared" si="0"/>
        <v>382.5</v>
      </c>
      <c r="D21" s="13"/>
      <c r="E21" s="16">
        <f t="shared" si="1"/>
        <v>413.51351351351349</v>
      </c>
      <c r="F21" s="1">
        <f t="shared" si="2"/>
        <v>392.30769230769232</v>
      </c>
      <c r="H21" s="2">
        <v>3060</v>
      </c>
      <c r="I21" s="2">
        <v>8.0500000000000007</v>
      </c>
      <c r="J21" s="15">
        <f t="shared" si="3"/>
        <v>380.12422360248445</v>
      </c>
      <c r="L21" s="15">
        <f t="shared" si="4"/>
        <v>416.32653061224488</v>
      </c>
      <c r="M21">
        <f t="shared" si="5"/>
        <v>394.83870967741933</v>
      </c>
    </row>
    <row r="22" spans="1:13" x14ac:dyDescent="0.25">
      <c r="A22" s="20">
        <v>3080</v>
      </c>
      <c r="B22" s="3">
        <v>8</v>
      </c>
      <c r="C22" s="16">
        <f t="shared" si="0"/>
        <v>385</v>
      </c>
      <c r="D22" s="13"/>
      <c r="E22" s="16">
        <f t="shared" si="1"/>
        <v>416.2162162162162</v>
      </c>
      <c r="F22" s="1">
        <f t="shared" si="2"/>
        <v>394.87179487179486</v>
      </c>
      <c r="H22" s="2">
        <v>3080</v>
      </c>
      <c r="I22" s="2">
        <v>8.0500000000000007</v>
      </c>
      <c r="J22" s="15">
        <f t="shared" si="3"/>
        <v>382.60869565217388</v>
      </c>
      <c r="L22" s="15">
        <f t="shared" si="4"/>
        <v>419.04761904761904</v>
      </c>
      <c r="M22">
        <f t="shared" si="5"/>
        <v>397.41935483870964</v>
      </c>
    </row>
    <row r="23" spans="1:13" x14ac:dyDescent="0.25">
      <c r="A23" s="20">
        <v>3100</v>
      </c>
      <c r="B23" s="3">
        <v>8</v>
      </c>
      <c r="C23" s="16">
        <f t="shared" si="0"/>
        <v>387.5</v>
      </c>
      <c r="D23" s="13"/>
      <c r="E23" s="16">
        <f t="shared" si="1"/>
        <v>418.91891891891891</v>
      </c>
      <c r="F23" s="1">
        <f t="shared" si="2"/>
        <v>397.43589743589746</v>
      </c>
      <c r="H23" s="2">
        <v>3100</v>
      </c>
      <c r="I23" s="2">
        <v>8.0500000000000007</v>
      </c>
      <c r="J23" s="15">
        <f t="shared" si="3"/>
        <v>385.09316770186331</v>
      </c>
      <c r="L23" s="15">
        <f t="shared" si="4"/>
        <v>421.76870748299319</v>
      </c>
      <c r="M23">
        <f t="shared" si="5"/>
        <v>399.99999999999994</v>
      </c>
    </row>
    <row r="24" spans="1:13" x14ac:dyDescent="0.25">
      <c r="A24" s="20">
        <v>3120</v>
      </c>
      <c r="B24" s="3">
        <v>8</v>
      </c>
      <c r="C24" s="16">
        <f t="shared" si="0"/>
        <v>390</v>
      </c>
      <c r="D24" s="13"/>
      <c r="E24" s="16">
        <f t="shared" si="1"/>
        <v>421.62162162162161</v>
      </c>
      <c r="F24" s="1">
        <f t="shared" si="2"/>
        <v>400</v>
      </c>
      <c r="H24" s="2">
        <v>3120</v>
      </c>
      <c r="I24" s="2">
        <v>8.0500000000000007</v>
      </c>
      <c r="J24" s="15">
        <f t="shared" si="3"/>
        <v>387.57763975155274</v>
      </c>
      <c r="L24" s="15">
        <f t="shared" si="4"/>
        <v>424.48979591836729</v>
      </c>
      <c r="M24">
        <f t="shared" si="5"/>
        <v>402.58064516129025</v>
      </c>
    </row>
    <row r="25" spans="1:13" x14ac:dyDescent="0.25">
      <c r="A25" s="20">
        <v>3140</v>
      </c>
      <c r="B25" s="3">
        <v>8</v>
      </c>
      <c r="C25" s="16">
        <f t="shared" si="0"/>
        <v>392.5</v>
      </c>
      <c r="D25" s="13"/>
      <c r="E25" s="16">
        <f t="shared" si="1"/>
        <v>424.32432432432432</v>
      </c>
      <c r="F25" s="1">
        <f t="shared" si="2"/>
        <v>402.5641025641026</v>
      </c>
      <c r="H25" s="2">
        <v>3140</v>
      </c>
      <c r="I25" s="2">
        <v>8.0500000000000007</v>
      </c>
      <c r="J25" s="15">
        <f t="shared" si="3"/>
        <v>390.06211180124222</v>
      </c>
      <c r="L25" s="15">
        <f t="shared" si="4"/>
        <v>427.21088435374145</v>
      </c>
      <c r="M25">
        <f t="shared" si="5"/>
        <v>405.16129032258061</v>
      </c>
    </row>
    <row r="26" spans="1:13" x14ac:dyDescent="0.25">
      <c r="A26" s="20">
        <v>3160</v>
      </c>
      <c r="B26" s="3">
        <v>8</v>
      </c>
      <c r="C26" s="16">
        <f t="shared" si="0"/>
        <v>395</v>
      </c>
      <c r="D26" s="13"/>
      <c r="E26" s="16">
        <f t="shared" si="1"/>
        <v>427.02702702702703</v>
      </c>
      <c r="F26" s="1">
        <f t="shared" si="2"/>
        <v>405.12820512820514</v>
      </c>
      <c r="H26" s="3">
        <v>3160</v>
      </c>
      <c r="I26" s="3">
        <v>8</v>
      </c>
      <c r="J26" s="16">
        <f t="shared" si="3"/>
        <v>395</v>
      </c>
      <c r="L26" s="16">
        <f t="shared" si="4"/>
        <v>432.87671232876716</v>
      </c>
      <c r="M26">
        <f t="shared" si="5"/>
        <v>410.38961038961037</v>
      </c>
    </row>
    <row r="27" spans="1:13" x14ac:dyDescent="0.25">
      <c r="A27" s="20">
        <v>3180</v>
      </c>
      <c r="B27" s="3">
        <v>8</v>
      </c>
      <c r="C27" s="16">
        <f t="shared" si="0"/>
        <v>397.5</v>
      </c>
      <c r="D27" s="13"/>
      <c r="E27" s="16">
        <f t="shared" si="1"/>
        <v>429.72972972972968</v>
      </c>
      <c r="F27" s="1">
        <f t="shared" si="2"/>
        <v>407.69230769230768</v>
      </c>
      <c r="H27" s="3">
        <v>3180</v>
      </c>
      <c r="I27" s="3">
        <v>8</v>
      </c>
      <c r="J27" s="16">
        <f t="shared" si="3"/>
        <v>397.5</v>
      </c>
      <c r="L27" s="16">
        <f t="shared" si="4"/>
        <v>435.61643835616439</v>
      </c>
      <c r="M27">
        <f t="shared" si="5"/>
        <v>412.98701298701297</v>
      </c>
    </row>
    <row r="28" spans="1:13" x14ac:dyDescent="0.25">
      <c r="A28" s="20">
        <v>3200</v>
      </c>
      <c r="B28" s="3">
        <v>8</v>
      </c>
      <c r="C28" s="16">
        <f t="shared" si="0"/>
        <v>400</v>
      </c>
      <c r="D28" s="13"/>
      <c r="E28" s="16">
        <f t="shared" si="1"/>
        <v>432.43243243243239</v>
      </c>
      <c r="F28" s="1">
        <f t="shared" si="2"/>
        <v>410.25641025641028</v>
      </c>
      <c r="H28" s="3">
        <v>3200</v>
      </c>
      <c r="I28" s="3">
        <v>8</v>
      </c>
      <c r="J28" s="16">
        <f t="shared" si="3"/>
        <v>400</v>
      </c>
      <c r="L28" s="16">
        <f t="shared" si="4"/>
        <v>438.35616438356163</v>
      </c>
      <c r="M28">
        <f t="shared" si="5"/>
        <v>415.58441558441558</v>
      </c>
    </row>
    <row r="29" spans="1:13" x14ac:dyDescent="0.25">
      <c r="A29" s="20">
        <v>3220</v>
      </c>
      <c r="B29" s="3">
        <v>8</v>
      </c>
      <c r="C29" s="16">
        <f t="shared" si="0"/>
        <v>402.5</v>
      </c>
      <c r="D29" s="13"/>
      <c r="E29" s="16">
        <f t="shared" si="1"/>
        <v>435.1351351351351</v>
      </c>
      <c r="F29" s="1">
        <f t="shared" si="2"/>
        <v>412.82051282051282</v>
      </c>
      <c r="H29" s="3">
        <v>3220</v>
      </c>
      <c r="I29" s="3">
        <v>8</v>
      </c>
      <c r="J29" s="16">
        <f t="shared" si="3"/>
        <v>402.5</v>
      </c>
      <c r="L29" s="16">
        <f t="shared" si="4"/>
        <v>441.09589041095893</v>
      </c>
      <c r="M29">
        <f t="shared" si="5"/>
        <v>418.18181818181819</v>
      </c>
    </row>
    <row r="30" spans="1:13" x14ac:dyDescent="0.25">
      <c r="A30" s="20">
        <v>3240</v>
      </c>
      <c r="B30" s="3">
        <v>8</v>
      </c>
      <c r="C30" s="16">
        <f t="shared" si="0"/>
        <v>405</v>
      </c>
      <c r="D30" s="13"/>
      <c r="E30" s="16">
        <f t="shared" si="1"/>
        <v>437.83783783783781</v>
      </c>
      <c r="F30" s="1">
        <f t="shared" si="2"/>
        <v>415.38461538461542</v>
      </c>
      <c r="H30" s="3">
        <v>3240</v>
      </c>
      <c r="I30" s="3">
        <v>8</v>
      </c>
      <c r="J30" s="16">
        <f t="shared" si="3"/>
        <v>405</v>
      </c>
      <c r="L30" s="16">
        <f t="shared" si="4"/>
        <v>443.83561643835617</v>
      </c>
      <c r="M30">
        <f t="shared" si="5"/>
        <v>420.77922077922079</v>
      </c>
    </row>
    <row r="31" spans="1:13" x14ac:dyDescent="0.25">
      <c r="A31" s="20">
        <v>3260</v>
      </c>
      <c r="B31" s="3">
        <v>8</v>
      </c>
      <c r="C31" s="16">
        <f t="shared" si="0"/>
        <v>407.5</v>
      </c>
      <c r="D31" s="13"/>
      <c r="E31" s="16">
        <f t="shared" si="1"/>
        <v>440.54054054054052</v>
      </c>
      <c r="F31" s="1">
        <f t="shared" si="2"/>
        <v>417.94871794871796</v>
      </c>
      <c r="H31" s="3">
        <v>3260</v>
      </c>
      <c r="I31" s="3">
        <v>8</v>
      </c>
      <c r="J31" s="16">
        <f t="shared" si="3"/>
        <v>407.5</v>
      </c>
      <c r="L31" s="16">
        <f t="shared" si="4"/>
        <v>446.57534246575341</v>
      </c>
      <c r="M31">
        <f t="shared" si="5"/>
        <v>423.37662337662334</v>
      </c>
    </row>
    <row r="32" spans="1:13" x14ac:dyDescent="0.25">
      <c r="A32" s="20">
        <v>3280</v>
      </c>
      <c r="B32" s="3">
        <v>8</v>
      </c>
      <c r="C32" s="16">
        <f t="shared" si="0"/>
        <v>410</v>
      </c>
      <c r="D32" s="13"/>
      <c r="E32" s="16">
        <f t="shared" si="1"/>
        <v>443.24324324324323</v>
      </c>
      <c r="F32" s="1">
        <f t="shared" si="2"/>
        <v>420.5128205128205</v>
      </c>
      <c r="H32" s="3">
        <v>3280</v>
      </c>
      <c r="I32" s="3">
        <v>8</v>
      </c>
      <c r="J32" s="16">
        <f t="shared" si="3"/>
        <v>410</v>
      </c>
      <c r="L32" s="16">
        <f t="shared" si="4"/>
        <v>449.3150684931507</v>
      </c>
      <c r="M32">
        <f t="shared" si="5"/>
        <v>425.97402597402595</v>
      </c>
    </row>
    <row r="33" spans="1:13" x14ac:dyDescent="0.25">
      <c r="A33" s="19">
        <v>3300</v>
      </c>
      <c r="B33" s="2">
        <v>7.9</v>
      </c>
      <c r="C33" s="15">
        <f t="shared" si="0"/>
        <v>417.72151898734177</v>
      </c>
      <c r="D33" s="7"/>
      <c r="E33" s="15">
        <f t="shared" si="1"/>
        <v>452.05479452054789</v>
      </c>
      <c r="F33" s="2">
        <f t="shared" si="2"/>
        <v>428.57142857142856</v>
      </c>
      <c r="G33" s="7"/>
      <c r="H33" s="2">
        <v>3300</v>
      </c>
      <c r="I33" s="2">
        <v>7.95</v>
      </c>
      <c r="J33" s="15">
        <f t="shared" si="3"/>
        <v>415.09433962264148</v>
      </c>
      <c r="K33" s="7"/>
      <c r="L33" s="15">
        <f t="shared" si="4"/>
        <v>455.17241379310343</v>
      </c>
      <c r="M33">
        <f t="shared" si="5"/>
        <v>431.37254901960785</v>
      </c>
    </row>
    <row r="34" spans="1:13" x14ac:dyDescent="0.25">
      <c r="A34" s="19">
        <v>3320</v>
      </c>
      <c r="B34" s="2">
        <v>7.9</v>
      </c>
      <c r="C34" s="15">
        <f t="shared" si="0"/>
        <v>420.25316455696202</v>
      </c>
      <c r="D34" s="7"/>
      <c r="E34" s="15">
        <f t="shared" si="1"/>
        <v>454.79452054794518</v>
      </c>
      <c r="F34" s="2">
        <f t="shared" si="2"/>
        <v>431.16883116883116</v>
      </c>
      <c r="G34" s="7"/>
      <c r="H34" s="2">
        <v>3320</v>
      </c>
      <c r="I34" s="2">
        <v>7.95</v>
      </c>
      <c r="J34" s="15">
        <f t="shared" si="3"/>
        <v>417.61006289308176</v>
      </c>
      <c r="K34" s="7"/>
      <c r="L34" s="15">
        <f t="shared" si="4"/>
        <v>457.93103448275861</v>
      </c>
      <c r="M34">
        <f t="shared" si="5"/>
        <v>433.98692810457516</v>
      </c>
    </row>
    <row r="35" spans="1:13" x14ac:dyDescent="0.25">
      <c r="A35" s="19">
        <v>3340</v>
      </c>
      <c r="B35" s="2">
        <v>7.9</v>
      </c>
      <c r="C35" s="15">
        <f t="shared" si="0"/>
        <v>422.78481012658227</v>
      </c>
      <c r="D35" s="7"/>
      <c r="E35" s="15">
        <f t="shared" si="1"/>
        <v>457.53424657534242</v>
      </c>
      <c r="F35" s="2">
        <f t="shared" si="2"/>
        <v>433.76623376623377</v>
      </c>
      <c r="G35" s="7"/>
      <c r="H35" s="2">
        <v>3340</v>
      </c>
      <c r="I35" s="2">
        <v>7.95</v>
      </c>
      <c r="J35" s="15">
        <f t="shared" si="3"/>
        <v>420.12578616352198</v>
      </c>
      <c r="K35" s="7"/>
      <c r="L35" s="15">
        <f t="shared" si="4"/>
        <v>460.68965517241378</v>
      </c>
      <c r="M35">
        <f t="shared" si="5"/>
        <v>436.60130718954247</v>
      </c>
    </row>
    <row r="36" spans="1:13" x14ac:dyDescent="0.25">
      <c r="A36" s="19">
        <v>3360</v>
      </c>
      <c r="B36" s="2">
        <v>7.9</v>
      </c>
      <c r="C36" s="15">
        <f t="shared" si="0"/>
        <v>425.31645569620252</v>
      </c>
      <c r="D36" s="7"/>
      <c r="E36" s="15">
        <f t="shared" si="1"/>
        <v>460.27397260273966</v>
      </c>
      <c r="F36" s="2">
        <f t="shared" si="2"/>
        <v>436.36363636363637</v>
      </c>
      <c r="G36" s="7"/>
      <c r="H36" s="2">
        <v>3360</v>
      </c>
      <c r="I36" s="2">
        <v>7.9</v>
      </c>
      <c r="J36" s="15">
        <f t="shared" si="3"/>
        <v>425.31645569620252</v>
      </c>
      <c r="K36" s="7"/>
      <c r="L36" s="15">
        <f t="shared" si="4"/>
        <v>466.66666666666663</v>
      </c>
      <c r="M36">
        <f t="shared" si="5"/>
        <v>442.10526315789468</v>
      </c>
    </row>
    <row r="37" spans="1:13" x14ac:dyDescent="0.25">
      <c r="A37" s="19">
        <v>3380</v>
      </c>
      <c r="B37" s="2">
        <v>7.9</v>
      </c>
      <c r="C37" s="15">
        <f t="shared" si="0"/>
        <v>427.84810126582278</v>
      </c>
      <c r="D37" s="7"/>
      <c r="E37" s="15">
        <f t="shared" si="1"/>
        <v>463.01369863013696</v>
      </c>
      <c r="F37" s="2">
        <f t="shared" si="2"/>
        <v>438.96103896103892</v>
      </c>
      <c r="G37" s="7"/>
      <c r="H37" s="2">
        <v>3380</v>
      </c>
      <c r="I37" s="2">
        <v>7.9</v>
      </c>
      <c r="J37" s="15">
        <f t="shared" si="3"/>
        <v>427.84810126582278</v>
      </c>
      <c r="K37" s="7"/>
      <c r="L37" s="15">
        <f t="shared" si="4"/>
        <v>469.44444444444446</v>
      </c>
      <c r="M37">
        <f t="shared" si="5"/>
        <v>444.73684210526312</v>
      </c>
    </row>
    <row r="38" spans="1:13" x14ac:dyDescent="0.25">
      <c r="A38" s="19">
        <v>3400</v>
      </c>
      <c r="B38" s="2">
        <v>7.8</v>
      </c>
      <c r="C38" s="15">
        <f t="shared" si="0"/>
        <v>435.89743589743591</v>
      </c>
      <c r="D38" s="7"/>
      <c r="E38" s="15">
        <f t="shared" si="1"/>
        <v>472.22222222222223</v>
      </c>
      <c r="F38" s="2">
        <f t="shared" si="2"/>
        <v>447.36842105263162</v>
      </c>
      <c r="G38" s="7"/>
      <c r="H38" s="2">
        <v>3400</v>
      </c>
      <c r="I38" s="2">
        <v>7.85</v>
      </c>
      <c r="J38" s="15">
        <f t="shared" si="3"/>
        <v>433.12101910828028</v>
      </c>
      <c r="K38" s="7"/>
      <c r="L38" s="15">
        <f t="shared" si="4"/>
        <v>475.52447552447558</v>
      </c>
      <c r="M38">
        <f t="shared" si="5"/>
        <v>450.33112582781456</v>
      </c>
    </row>
    <row r="39" spans="1:13" x14ac:dyDescent="0.25">
      <c r="A39" s="19">
        <v>3420</v>
      </c>
      <c r="B39" s="2">
        <v>7.8</v>
      </c>
      <c r="C39" s="15">
        <f t="shared" si="0"/>
        <v>438.46153846153845</v>
      </c>
      <c r="D39" s="7"/>
      <c r="E39" s="15">
        <f t="shared" si="1"/>
        <v>475</v>
      </c>
      <c r="F39" s="2">
        <f t="shared" si="2"/>
        <v>450</v>
      </c>
      <c r="G39" s="7"/>
      <c r="H39" s="2">
        <v>3420</v>
      </c>
      <c r="I39" s="2">
        <v>7.85</v>
      </c>
      <c r="J39" s="15">
        <f t="shared" si="3"/>
        <v>435.66878980891721</v>
      </c>
      <c r="K39" s="7"/>
      <c r="L39" s="15">
        <f t="shared" si="4"/>
        <v>478.32167832167835</v>
      </c>
      <c r="M39">
        <f t="shared" si="5"/>
        <v>452.98013245033115</v>
      </c>
    </row>
    <row r="40" spans="1:13" x14ac:dyDescent="0.25">
      <c r="A40" s="19">
        <v>3440</v>
      </c>
      <c r="B40" s="2">
        <v>7.8</v>
      </c>
      <c r="C40" s="15">
        <f t="shared" si="0"/>
        <v>441.02564102564105</v>
      </c>
      <c r="D40" s="7"/>
      <c r="E40" s="15">
        <f t="shared" si="1"/>
        <v>477.77777777777777</v>
      </c>
      <c r="F40" s="2">
        <f t="shared" si="2"/>
        <v>452.63157894736844</v>
      </c>
      <c r="G40" s="7"/>
      <c r="H40" s="2">
        <v>3440</v>
      </c>
      <c r="I40" s="2">
        <v>7.85</v>
      </c>
      <c r="J40" s="15">
        <f t="shared" si="3"/>
        <v>438.21656050955414</v>
      </c>
      <c r="K40" s="7"/>
      <c r="L40" s="15">
        <f t="shared" si="4"/>
        <v>481.11888111888118</v>
      </c>
      <c r="M40">
        <f t="shared" si="5"/>
        <v>455.62913907284769</v>
      </c>
    </row>
    <row r="41" spans="1:13" x14ac:dyDescent="0.25">
      <c r="A41" s="19">
        <v>3460</v>
      </c>
      <c r="B41" s="2">
        <v>7.8</v>
      </c>
      <c r="C41" s="15">
        <f t="shared" si="0"/>
        <v>443.58974358974359</v>
      </c>
      <c r="D41" s="7"/>
      <c r="E41" s="15">
        <f t="shared" si="1"/>
        <v>480.55555555555554</v>
      </c>
      <c r="F41" s="2">
        <f t="shared" si="2"/>
        <v>455.26315789473688</v>
      </c>
      <c r="G41" s="7"/>
      <c r="H41" s="2">
        <v>3460</v>
      </c>
      <c r="I41" s="2">
        <v>7.8</v>
      </c>
      <c r="J41" s="15">
        <f t="shared" si="3"/>
        <v>443.58974358974359</v>
      </c>
      <c r="K41" s="7"/>
      <c r="L41" s="15">
        <f t="shared" si="4"/>
        <v>487.32394366197184</v>
      </c>
      <c r="M41">
        <f t="shared" si="5"/>
        <v>461.33333333333331</v>
      </c>
    </row>
    <row r="42" spans="1:13" x14ac:dyDescent="0.25">
      <c r="A42" s="19">
        <v>3480</v>
      </c>
      <c r="B42" s="2">
        <v>7.8</v>
      </c>
      <c r="C42" s="15">
        <f t="shared" si="0"/>
        <v>446.15384615384619</v>
      </c>
      <c r="D42" s="7"/>
      <c r="E42" s="15">
        <f t="shared" si="1"/>
        <v>483.33333333333331</v>
      </c>
      <c r="F42" s="2">
        <f t="shared" si="2"/>
        <v>457.89473684210526</v>
      </c>
      <c r="G42" s="7"/>
      <c r="H42" s="2">
        <v>3480</v>
      </c>
      <c r="I42" s="2">
        <v>7.8</v>
      </c>
      <c r="J42" s="15">
        <f t="shared" si="3"/>
        <v>446.15384615384619</v>
      </c>
      <c r="K42" s="7"/>
      <c r="L42" s="15">
        <f t="shared" si="4"/>
        <v>490.14084507042259</v>
      </c>
      <c r="M42">
        <f t="shared" si="5"/>
        <v>464</v>
      </c>
    </row>
    <row r="43" spans="1:13" x14ac:dyDescent="0.25">
      <c r="A43" s="19">
        <v>3500</v>
      </c>
      <c r="B43" s="2">
        <v>7.7</v>
      </c>
      <c r="C43" s="15">
        <f t="shared" si="0"/>
        <v>454.54545454545456</v>
      </c>
      <c r="D43" s="7"/>
      <c r="E43" s="15">
        <f t="shared" si="1"/>
        <v>492.95774647887322</v>
      </c>
      <c r="F43" s="2">
        <f t="shared" si="2"/>
        <v>466.66666666666669</v>
      </c>
      <c r="G43" s="7"/>
      <c r="H43" s="2">
        <v>3500</v>
      </c>
      <c r="I43" s="2">
        <v>7.7</v>
      </c>
      <c r="J43" s="15">
        <f t="shared" si="3"/>
        <v>454.54545454545456</v>
      </c>
      <c r="K43" s="7"/>
      <c r="L43" s="15">
        <f t="shared" si="4"/>
        <v>500</v>
      </c>
      <c r="M43">
        <f t="shared" si="5"/>
        <v>472.97297297297297</v>
      </c>
    </row>
  </sheetData>
  <mergeCells count="3">
    <mergeCell ref="H1:L1"/>
    <mergeCell ref="C1:E1"/>
    <mergeCell ref="O4:R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2014</vt:lpstr>
      <vt:lpstr>2013</vt:lpstr>
      <vt:lpstr>Compare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Dizmm</dc:creator>
  <cp:lastModifiedBy>Dizmm</cp:lastModifiedBy>
  <dcterms:created xsi:type="dcterms:W3CDTF">2013-12-26T16:54:30Z</dcterms:created>
  <dcterms:modified xsi:type="dcterms:W3CDTF">2013-12-26T18:48:15Z</dcterms:modified>
</cp:coreProperties>
</file>